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owa.gov.state.ia.us\data\DNR_AQ_Shared\Prog Dev\Modeling\Background\2024 Updates\"/>
    </mc:Choice>
  </mc:AlternateContent>
  <bookViews>
    <workbookView xWindow="0" yWindow="0" windowWidth="28800" windowHeight="12300" tabRatio="664"/>
  </bookViews>
  <sheets>
    <sheet name="Waterloo" sheetId="6" r:id="rId1"/>
    <sheet name="Clinton" sheetId="7" r:id="rId2"/>
    <sheet name="Iowa City" sheetId="8" r:id="rId3"/>
    <sheet name="Cedar Rapids" sheetId="10" r:id="rId4"/>
    <sheet name="Viking Lake" sheetId="11" r:id="rId5"/>
    <sheet name="Muscatine" sheetId="12" r:id="rId6"/>
    <sheet name="Emmetsburg" sheetId="13" r:id="rId7"/>
    <sheet name="Des Moines - Public Health" sheetId="14" r:id="rId8"/>
    <sheet name="Council Bluffs" sheetId="15" r:id="rId9"/>
    <sheet name="Davenport - Jefferson School" sheetId="16" r:id="rId10"/>
    <sheet name="Davenport - Hayes School" sheetId="20" r:id="rId11"/>
    <sheet name="Lake Sugema" sheetId="17" r:id="rId12"/>
    <sheet name="Sioux City" sheetId="18" r:id="rId13"/>
  </sheets>
  <calcPr calcId="162913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  <pivotCache cacheId="7" r:id="rId21"/>
    <pivotCache cacheId="8" r:id="rId22"/>
    <pivotCache cacheId="9" r:id="rId23"/>
    <pivotCache cacheId="10" r:id="rId24"/>
    <pivotCache cacheId="11" r:id="rId25"/>
    <pivotCache cacheId="12" r:id="rId2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0" l="1"/>
  <c r="K11" i="10"/>
  <c r="J11" i="10"/>
  <c r="I11" i="10"/>
  <c r="I9" i="10" l="1"/>
  <c r="W11" i="10"/>
  <c r="V11" i="10"/>
  <c r="U11" i="10"/>
  <c r="T11" i="10"/>
  <c r="L9" i="10"/>
  <c r="K9" i="10"/>
  <c r="J9" i="10"/>
  <c r="L11" i="14"/>
  <c r="K11" i="14"/>
  <c r="J11" i="14"/>
  <c r="I11" i="14"/>
  <c r="L9" i="14"/>
  <c r="K9" i="14"/>
  <c r="J9" i="14"/>
  <c r="I9" i="14"/>
  <c r="W11" i="14"/>
  <c r="V11" i="14"/>
  <c r="U11" i="14"/>
  <c r="T11" i="14"/>
  <c r="Q5" i="18"/>
  <c r="P5" i="18"/>
  <c r="O5" i="18"/>
  <c r="O4" i="18"/>
  <c r="Q4" i="18" s="1"/>
  <c r="O3" i="18"/>
  <c r="Q3" i="18" s="1"/>
  <c r="Q5" i="17"/>
  <c r="O5" i="17"/>
  <c r="P5" i="17" s="1"/>
  <c r="Q4" i="17"/>
  <c r="O4" i="17"/>
  <c r="P4" i="17" s="1"/>
  <c r="O3" i="17"/>
  <c r="Q3" i="17" s="1"/>
  <c r="Q5" i="20"/>
  <c r="P5" i="20"/>
  <c r="O5" i="20"/>
  <c r="O4" i="20"/>
  <c r="Q4" i="20" s="1"/>
  <c r="O3" i="20"/>
  <c r="Q3" i="20" s="1"/>
  <c r="Q5" i="16"/>
  <c r="P5" i="16"/>
  <c r="O5" i="16"/>
  <c r="O4" i="16"/>
  <c r="Q4" i="16" s="1"/>
  <c r="O3" i="16"/>
  <c r="Q3" i="16" s="1"/>
  <c r="Q5" i="15"/>
  <c r="O5" i="15"/>
  <c r="P5" i="15" s="1"/>
  <c r="P4" i="15"/>
  <c r="O4" i="15"/>
  <c r="Q4" i="15" s="1"/>
  <c r="O3" i="15"/>
  <c r="Q3" i="15" s="1"/>
  <c r="O5" i="14"/>
  <c r="O4" i="14"/>
  <c r="O3" i="14"/>
  <c r="O5" i="13"/>
  <c r="Q5" i="13" s="1"/>
  <c r="O4" i="13"/>
  <c r="Q4" i="13" s="1"/>
  <c r="Q3" i="13"/>
  <c r="P3" i="13"/>
  <c r="O3" i="13"/>
  <c r="O5" i="12"/>
  <c r="Q5" i="12" s="1"/>
  <c r="O4" i="12"/>
  <c r="Q4" i="12" s="1"/>
  <c r="Q3" i="12"/>
  <c r="P3" i="12"/>
  <c r="O3" i="12"/>
  <c r="Q5" i="11"/>
  <c r="P5" i="11"/>
  <c r="O5" i="11"/>
  <c r="O4" i="11"/>
  <c r="Q4" i="11" s="1"/>
  <c r="O3" i="11"/>
  <c r="Q3" i="11" s="1"/>
  <c r="O5" i="10"/>
  <c r="P5" i="10" s="1"/>
  <c r="O4" i="10"/>
  <c r="P4" i="10" s="1"/>
  <c r="O3" i="10"/>
  <c r="Q5" i="8"/>
  <c r="O5" i="8"/>
  <c r="P5" i="8" s="1"/>
  <c r="Q4" i="8"/>
  <c r="O4" i="8"/>
  <c r="P4" i="8" s="1"/>
  <c r="O3" i="8"/>
  <c r="Q3" i="8" s="1"/>
  <c r="O5" i="7"/>
  <c r="Q5" i="7" s="1"/>
  <c r="O4" i="7"/>
  <c r="Q4" i="7" s="1"/>
  <c r="Q3" i="7"/>
  <c r="P3" i="7"/>
  <c r="O3" i="7"/>
  <c r="F1096" i="7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9" i="7"/>
  <c r="F1038" i="7"/>
  <c r="F1037" i="7"/>
  <c r="F1036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6" i="7"/>
  <c r="F865" i="7"/>
  <c r="F864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9" i="7"/>
  <c r="F778" i="7"/>
  <c r="F777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P3" i="18" l="1"/>
  <c r="P4" i="18"/>
  <c r="P3" i="17"/>
  <c r="P3" i="20"/>
  <c r="P4" i="20"/>
  <c r="P3" i="16"/>
  <c r="P4" i="16"/>
  <c r="P3" i="15"/>
  <c r="P3" i="14"/>
  <c r="P4" i="14"/>
  <c r="P5" i="14"/>
  <c r="P4" i="13"/>
  <c r="P5" i="13"/>
  <c r="P4" i="12"/>
  <c r="P5" i="12"/>
  <c r="P3" i="11"/>
  <c r="P4" i="11"/>
  <c r="P3" i="10"/>
  <c r="P3" i="8"/>
  <c r="P4" i="7"/>
  <c r="P5" i="7"/>
  <c r="F1096" i="18" l="1"/>
  <c r="F1095" i="18"/>
  <c r="F1094" i="18"/>
  <c r="F1093" i="18"/>
  <c r="F1092" i="18"/>
  <c r="F1091" i="18"/>
  <c r="F1090" i="18"/>
  <c r="F1089" i="18"/>
  <c r="F1088" i="18"/>
  <c r="F1087" i="18"/>
  <c r="F1086" i="18"/>
  <c r="F1085" i="18"/>
  <c r="F1084" i="18"/>
  <c r="F1083" i="18"/>
  <c r="F1082" i="18"/>
  <c r="F1081" i="18"/>
  <c r="F1080" i="18"/>
  <c r="F1079" i="18"/>
  <c r="F1078" i="18"/>
  <c r="F1077" i="18"/>
  <c r="F1076" i="18"/>
  <c r="F1075" i="18"/>
  <c r="F1074" i="18"/>
  <c r="F1073" i="18"/>
  <c r="F1072" i="18"/>
  <c r="F1071" i="18"/>
  <c r="F1070" i="18"/>
  <c r="F1069" i="18"/>
  <c r="F1068" i="18"/>
  <c r="F1067" i="18"/>
  <c r="F1066" i="18"/>
  <c r="F1065" i="18"/>
  <c r="F1064" i="18"/>
  <c r="F1063" i="18"/>
  <c r="F1062" i="18"/>
  <c r="F1061" i="18"/>
  <c r="F1060" i="18"/>
  <c r="F1059" i="18"/>
  <c r="F1058" i="18"/>
  <c r="F1057" i="18"/>
  <c r="F1056" i="18"/>
  <c r="F1055" i="18"/>
  <c r="F1054" i="18"/>
  <c r="F1053" i="18"/>
  <c r="F1052" i="18"/>
  <c r="F1051" i="18"/>
  <c r="F1050" i="18"/>
  <c r="F1049" i="18"/>
  <c r="F1048" i="18"/>
  <c r="F1047" i="18"/>
  <c r="F1046" i="18"/>
  <c r="F1045" i="18"/>
  <c r="F1044" i="18"/>
  <c r="F1043" i="18"/>
  <c r="F1042" i="18"/>
  <c r="F1041" i="18"/>
  <c r="F1040" i="18"/>
  <c r="F1039" i="18"/>
  <c r="F1038" i="18"/>
  <c r="F1037" i="18"/>
  <c r="F1036" i="18"/>
  <c r="F1035" i="18"/>
  <c r="F1034" i="18"/>
  <c r="F1033" i="18"/>
  <c r="F1032" i="18"/>
  <c r="F1031" i="18"/>
  <c r="F1030" i="18"/>
  <c r="F1029" i="18"/>
  <c r="F1028" i="18"/>
  <c r="F1027" i="18"/>
  <c r="F1026" i="18"/>
  <c r="F1025" i="18"/>
  <c r="F1024" i="18"/>
  <c r="F1023" i="18"/>
  <c r="F1022" i="18"/>
  <c r="F1021" i="18"/>
  <c r="F1020" i="18"/>
  <c r="F1019" i="18"/>
  <c r="F1018" i="18"/>
  <c r="F1017" i="18"/>
  <c r="F1016" i="18"/>
  <c r="F1015" i="18"/>
  <c r="F1014" i="18"/>
  <c r="F1013" i="18"/>
  <c r="F1012" i="18"/>
  <c r="F1011" i="18"/>
  <c r="F1010" i="18"/>
  <c r="F1009" i="18"/>
  <c r="F1008" i="18"/>
  <c r="F1007" i="18"/>
  <c r="F1006" i="18"/>
  <c r="F1005" i="18"/>
  <c r="F1004" i="18"/>
  <c r="F1003" i="18"/>
  <c r="F1002" i="18"/>
  <c r="F1001" i="18"/>
  <c r="F1000" i="18"/>
  <c r="F999" i="18"/>
  <c r="F998" i="18"/>
  <c r="F997" i="18"/>
  <c r="F996" i="18"/>
  <c r="F995" i="18"/>
  <c r="F994" i="18"/>
  <c r="F993" i="18"/>
  <c r="F992" i="18"/>
  <c r="F991" i="18"/>
  <c r="F990" i="18"/>
  <c r="F989" i="18"/>
  <c r="F988" i="18"/>
  <c r="F987" i="18"/>
  <c r="F986" i="18"/>
  <c r="F985" i="18"/>
  <c r="F984" i="18"/>
  <c r="F983" i="18"/>
  <c r="F982" i="18"/>
  <c r="F981" i="18"/>
  <c r="F980" i="18"/>
  <c r="F979" i="18"/>
  <c r="F978" i="18"/>
  <c r="F977" i="18"/>
  <c r="F976" i="18"/>
  <c r="F975" i="18"/>
  <c r="F974" i="18"/>
  <c r="F973" i="18"/>
  <c r="F972" i="18"/>
  <c r="F971" i="18"/>
  <c r="F970" i="18"/>
  <c r="F969" i="18"/>
  <c r="F968" i="18"/>
  <c r="F967" i="18"/>
  <c r="F966" i="18"/>
  <c r="F965" i="18"/>
  <c r="F964" i="18"/>
  <c r="F963" i="18"/>
  <c r="F962" i="18"/>
  <c r="F961" i="18"/>
  <c r="F960" i="18"/>
  <c r="F959" i="18"/>
  <c r="F958" i="18"/>
  <c r="F957" i="18"/>
  <c r="F956" i="18"/>
  <c r="F955" i="18"/>
  <c r="F954" i="18"/>
  <c r="F953" i="18"/>
  <c r="F952" i="18"/>
  <c r="F951" i="18"/>
  <c r="F950" i="18"/>
  <c r="F949" i="18"/>
  <c r="F948" i="18"/>
  <c r="F947" i="18"/>
  <c r="F946" i="18"/>
  <c r="F945" i="18"/>
  <c r="F944" i="18"/>
  <c r="F943" i="18"/>
  <c r="F942" i="18"/>
  <c r="F941" i="18"/>
  <c r="F940" i="18"/>
  <c r="F939" i="18"/>
  <c r="F938" i="18"/>
  <c r="F937" i="18"/>
  <c r="F936" i="18"/>
  <c r="F935" i="18"/>
  <c r="F934" i="18"/>
  <c r="F933" i="18"/>
  <c r="F932" i="18"/>
  <c r="F931" i="18"/>
  <c r="F930" i="18"/>
  <c r="F929" i="18"/>
  <c r="F928" i="18"/>
  <c r="F927" i="18"/>
  <c r="F926" i="18"/>
  <c r="F925" i="18"/>
  <c r="F924" i="18"/>
  <c r="F923" i="18"/>
  <c r="F922" i="18"/>
  <c r="F921" i="18"/>
  <c r="F920" i="18"/>
  <c r="F919" i="18"/>
  <c r="F918" i="18"/>
  <c r="F917" i="18"/>
  <c r="F916" i="18"/>
  <c r="F915" i="18"/>
  <c r="F914" i="18"/>
  <c r="F913" i="18"/>
  <c r="F912" i="18"/>
  <c r="F911" i="18"/>
  <c r="F910" i="18"/>
  <c r="F909" i="18"/>
  <c r="F908" i="18"/>
  <c r="F907" i="18"/>
  <c r="F906" i="18"/>
  <c r="F905" i="18"/>
  <c r="F904" i="18"/>
  <c r="F903" i="18"/>
  <c r="F902" i="18"/>
  <c r="F901" i="18"/>
  <c r="F900" i="18"/>
  <c r="F899" i="18"/>
  <c r="F898" i="18"/>
  <c r="F897" i="18"/>
  <c r="F896" i="18"/>
  <c r="F895" i="18"/>
  <c r="F894" i="18"/>
  <c r="F893" i="18"/>
  <c r="F892" i="18"/>
  <c r="F891" i="18"/>
  <c r="F890" i="18"/>
  <c r="F889" i="18"/>
  <c r="F888" i="18"/>
  <c r="F887" i="18"/>
  <c r="F886" i="18"/>
  <c r="F885" i="18"/>
  <c r="F884" i="18"/>
  <c r="F883" i="18"/>
  <c r="F882" i="18"/>
  <c r="F881" i="18"/>
  <c r="F880" i="18"/>
  <c r="F879" i="18"/>
  <c r="F878" i="18"/>
  <c r="F877" i="18"/>
  <c r="F876" i="18"/>
  <c r="F875" i="18"/>
  <c r="F874" i="18"/>
  <c r="F873" i="18"/>
  <c r="F872" i="18"/>
  <c r="F871" i="18"/>
  <c r="F870" i="18"/>
  <c r="F869" i="18"/>
  <c r="F868" i="18"/>
  <c r="F867" i="18"/>
  <c r="F866" i="18"/>
  <c r="F865" i="18"/>
  <c r="F864" i="18"/>
  <c r="F863" i="18"/>
  <c r="F862" i="18"/>
  <c r="F861" i="18"/>
  <c r="F860" i="18"/>
  <c r="F859" i="18"/>
  <c r="F858" i="18"/>
  <c r="F857" i="18"/>
  <c r="F856" i="18"/>
  <c r="F855" i="18"/>
  <c r="F854" i="18"/>
  <c r="F853" i="18"/>
  <c r="F852" i="18"/>
  <c r="F851" i="18"/>
  <c r="F850" i="18"/>
  <c r="F849" i="18"/>
  <c r="F848" i="18"/>
  <c r="F847" i="18"/>
  <c r="F846" i="18"/>
  <c r="F845" i="18"/>
  <c r="F844" i="18"/>
  <c r="F843" i="18"/>
  <c r="F842" i="18"/>
  <c r="F841" i="18"/>
  <c r="F840" i="18"/>
  <c r="F839" i="18"/>
  <c r="F838" i="18"/>
  <c r="F837" i="18"/>
  <c r="F836" i="18"/>
  <c r="F835" i="18"/>
  <c r="F834" i="18"/>
  <c r="F833" i="18"/>
  <c r="F832" i="18"/>
  <c r="F831" i="18"/>
  <c r="F830" i="18"/>
  <c r="F829" i="18"/>
  <c r="F828" i="18"/>
  <c r="F827" i="18"/>
  <c r="F826" i="18"/>
  <c r="F825" i="18"/>
  <c r="F824" i="18"/>
  <c r="F823" i="18"/>
  <c r="F822" i="18"/>
  <c r="F821" i="18"/>
  <c r="F820" i="18"/>
  <c r="F819" i="18"/>
  <c r="F818" i="18"/>
  <c r="F817" i="18"/>
  <c r="F816" i="18"/>
  <c r="F815" i="18"/>
  <c r="F814" i="18"/>
  <c r="F813" i="18"/>
  <c r="F812" i="18"/>
  <c r="F811" i="18"/>
  <c r="F810" i="18"/>
  <c r="F809" i="18"/>
  <c r="F808" i="18"/>
  <c r="F807" i="18"/>
  <c r="F806" i="18"/>
  <c r="F805" i="18"/>
  <c r="F804" i="18"/>
  <c r="F803" i="18"/>
  <c r="F802" i="18"/>
  <c r="F801" i="18"/>
  <c r="F800" i="18"/>
  <c r="F799" i="18"/>
  <c r="F798" i="18"/>
  <c r="F797" i="18"/>
  <c r="F796" i="18"/>
  <c r="F795" i="18"/>
  <c r="F794" i="18"/>
  <c r="F793" i="18"/>
  <c r="F792" i="18"/>
  <c r="F791" i="18"/>
  <c r="F790" i="18"/>
  <c r="F789" i="18"/>
  <c r="F788" i="18"/>
  <c r="F787" i="18"/>
  <c r="F786" i="18"/>
  <c r="F785" i="18"/>
  <c r="F784" i="18"/>
  <c r="F783" i="18"/>
  <c r="F782" i="18"/>
  <c r="F781" i="18"/>
  <c r="F780" i="18"/>
  <c r="F779" i="18"/>
  <c r="F778" i="18"/>
  <c r="F777" i="18"/>
  <c r="F776" i="18"/>
  <c r="F775" i="18"/>
  <c r="F774" i="18"/>
  <c r="F773" i="18"/>
  <c r="F772" i="18"/>
  <c r="F771" i="18"/>
  <c r="F770" i="18"/>
  <c r="F769" i="18"/>
  <c r="F768" i="18"/>
  <c r="F767" i="18"/>
  <c r="F766" i="18"/>
  <c r="F765" i="18"/>
  <c r="F764" i="18"/>
  <c r="F763" i="18"/>
  <c r="F762" i="18"/>
  <c r="F761" i="18"/>
  <c r="F760" i="18"/>
  <c r="F759" i="18"/>
  <c r="F758" i="18"/>
  <c r="F757" i="18"/>
  <c r="F756" i="18"/>
  <c r="F755" i="18"/>
  <c r="F754" i="18"/>
  <c r="F753" i="18"/>
  <c r="F752" i="18"/>
  <c r="F751" i="18"/>
  <c r="F750" i="18"/>
  <c r="F749" i="18"/>
  <c r="F748" i="18"/>
  <c r="F747" i="18"/>
  <c r="F746" i="18"/>
  <c r="F745" i="18"/>
  <c r="F744" i="18"/>
  <c r="F743" i="18"/>
  <c r="F742" i="18"/>
  <c r="F741" i="18"/>
  <c r="F740" i="18"/>
  <c r="F739" i="18"/>
  <c r="F738" i="18"/>
  <c r="F737" i="18"/>
  <c r="F736" i="18"/>
  <c r="F735" i="18"/>
  <c r="F734" i="18"/>
  <c r="F733" i="18"/>
  <c r="F732" i="18"/>
  <c r="F731" i="18"/>
  <c r="F730" i="18"/>
  <c r="F729" i="18"/>
  <c r="F728" i="18"/>
  <c r="F727" i="18"/>
  <c r="F726" i="18"/>
  <c r="F725" i="18"/>
  <c r="F724" i="18"/>
  <c r="F723" i="18"/>
  <c r="F722" i="18"/>
  <c r="F721" i="18"/>
  <c r="F720" i="18"/>
  <c r="F719" i="18"/>
  <c r="F718" i="18"/>
  <c r="F717" i="18"/>
  <c r="F716" i="18"/>
  <c r="F715" i="18"/>
  <c r="F714" i="18"/>
  <c r="F713" i="18"/>
  <c r="F712" i="18"/>
  <c r="F711" i="18"/>
  <c r="F710" i="18"/>
  <c r="F709" i="18"/>
  <c r="F708" i="18"/>
  <c r="F707" i="18"/>
  <c r="F706" i="18"/>
  <c r="F705" i="18"/>
  <c r="F704" i="18"/>
  <c r="F703" i="18"/>
  <c r="F702" i="18"/>
  <c r="F701" i="18"/>
  <c r="F700" i="18"/>
  <c r="F699" i="18"/>
  <c r="F698" i="18"/>
  <c r="F697" i="18"/>
  <c r="F696" i="18"/>
  <c r="F695" i="18"/>
  <c r="F694" i="18"/>
  <c r="F693" i="18"/>
  <c r="F692" i="18"/>
  <c r="F691" i="18"/>
  <c r="F690" i="18"/>
  <c r="F689" i="18"/>
  <c r="F688" i="18"/>
  <c r="F687" i="18"/>
  <c r="F686" i="18"/>
  <c r="F685" i="18"/>
  <c r="F684" i="18"/>
  <c r="F683" i="18"/>
  <c r="F682" i="18"/>
  <c r="F681" i="18"/>
  <c r="F680" i="18"/>
  <c r="F679" i="18"/>
  <c r="F678" i="18"/>
  <c r="F677" i="18"/>
  <c r="F676" i="18"/>
  <c r="F675" i="18"/>
  <c r="F674" i="18"/>
  <c r="F673" i="18"/>
  <c r="F672" i="18"/>
  <c r="F671" i="18"/>
  <c r="F670" i="18"/>
  <c r="F669" i="18"/>
  <c r="F668" i="18"/>
  <c r="F667" i="18"/>
  <c r="F666" i="18"/>
  <c r="F665" i="18"/>
  <c r="F664" i="18"/>
  <c r="F663" i="18"/>
  <c r="F662" i="18"/>
  <c r="F661" i="18"/>
  <c r="F660" i="18"/>
  <c r="F659" i="18"/>
  <c r="F658" i="18"/>
  <c r="F657" i="18"/>
  <c r="F656" i="18"/>
  <c r="F655" i="18"/>
  <c r="F654" i="18"/>
  <c r="F653" i="18"/>
  <c r="F652" i="18"/>
  <c r="F651" i="18"/>
  <c r="F650" i="18"/>
  <c r="F649" i="18"/>
  <c r="F648" i="18"/>
  <c r="F647" i="18"/>
  <c r="F646" i="18"/>
  <c r="F645" i="18"/>
  <c r="F644" i="18"/>
  <c r="F643" i="18"/>
  <c r="F642" i="18"/>
  <c r="F641" i="18"/>
  <c r="F640" i="18"/>
  <c r="F639" i="18"/>
  <c r="F638" i="18"/>
  <c r="F637" i="18"/>
  <c r="F636" i="18"/>
  <c r="F635" i="18"/>
  <c r="F634" i="18"/>
  <c r="F633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6" i="18"/>
  <c r="F605" i="18"/>
  <c r="F604" i="18"/>
  <c r="F603" i="18"/>
  <c r="F602" i="18"/>
  <c r="F601" i="18"/>
  <c r="F600" i="18"/>
  <c r="F599" i="18"/>
  <c r="F598" i="18"/>
  <c r="F597" i="18"/>
  <c r="F596" i="18"/>
  <c r="F595" i="18"/>
  <c r="F594" i="18"/>
  <c r="F593" i="18"/>
  <c r="F592" i="18"/>
  <c r="F591" i="18"/>
  <c r="F590" i="18"/>
  <c r="F589" i="18"/>
  <c r="F588" i="18"/>
  <c r="F587" i="18"/>
  <c r="F586" i="18"/>
  <c r="F585" i="18"/>
  <c r="F584" i="18"/>
  <c r="F583" i="18"/>
  <c r="F582" i="18"/>
  <c r="F581" i="18"/>
  <c r="F580" i="18"/>
  <c r="F579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5" i="18"/>
  <c r="F514" i="18"/>
  <c r="F513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91" i="18"/>
  <c r="F490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F462" i="18"/>
  <c r="F461" i="18"/>
  <c r="F460" i="18"/>
  <c r="F459" i="18"/>
  <c r="F458" i="18"/>
  <c r="F457" i="18"/>
  <c r="F456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1096" i="17"/>
  <c r="F1095" i="17"/>
  <c r="F1094" i="17"/>
  <c r="F1093" i="17"/>
  <c r="F1092" i="17"/>
  <c r="F1091" i="17"/>
  <c r="F1090" i="17"/>
  <c r="F1089" i="17"/>
  <c r="F1088" i="17"/>
  <c r="F1087" i="17"/>
  <c r="F1086" i="17"/>
  <c r="F1085" i="17"/>
  <c r="F1084" i="17"/>
  <c r="F1083" i="17"/>
  <c r="F1082" i="17"/>
  <c r="F1081" i="17"/>
  <c r="F1080" i="17"/>
  <c r="F1079" i="17"/>
  <c r="F1078" i="17"/>
  <c r="F1077" i="17"/>
  <c r="F1076" i="17"/>
  <c r="F1075" i="17"/>
  <c r="F1074" i="17"/>
  <c r="F1073" i="17"/>
  <c r="F1072" i="17"/>
  <c r="F1071" i="17"/>
  <c r="F1070" i="17"/>
  <c r="F1069" i="17"/>
  <c r="F1068" i="17"/>
  <c r="F1067" i="17"/>
  <c r="F1066" i="17"/>
  <c r="F1065" i="17"/>
  <c r="F1064" i="17"/>
  <c r="F1063" i="17"/>
  <c r="F1062" i="17"/>
  <c r="F1061" i="17"/>
  <c r="F1060" i="17"/>
  <c r="F1059" i="17"/>
  <c r="F1058" i="17"/>
  <c r="F1057" i="17"/>
  <c r="F1056" i="17"/>
  <c r="F1055" i="17"/>
  <c r="F1054" i="17"/>
  <c r="F1053" i="17"/>
  <c r="F1052" i="17"/>
  <c r="F1051" i="17"/>
  <c r="F1050" i="17"/>
  <c r="F1049" i="17"/>
  <c r="F1048" i="17"/>
  <c r="F1047" i="17"/>
  <c r="F1046" i="17"/>
  <c r="F1045" i="17"/>
  <c r="F1044" i="17"/>
  <c r="F1043" i="17"/>
  <c r="F1042" i="17"/>
  <c r="F1041" i="17"/>
  <c r="F1040" i="17"/>
  <c r="F1039" i="17"/>
  <c r="F1038" i="17"/>
  <c r="F1037" i="17"/>
  <c r="F1036" i="17"/>
  <c r="F1035" i="17"/>
  <c r="F1034" i="17"/>
  <c r="F1033" i="17"/>
  <c r="F1032" i="17"/>
  <c r="F1031" i="17"/>
  <c r="F1030" i="17"/>
  <c r="F1029" i="17"/>
  <c r="F1028" i="17"/>
  <c r="F1027" i="17"/>
  <c r="F1026" i="17"/>
  <c r="F1025" i="17"/>
  <c r="F1024" i="17"/>
  <c r="F1023" i="17"/>
  <c r="F1022" i="17"/>
  <c r="F1021" i="17"/>
  <c r="F1020" i="17"/>
  <c r="F1019" i="17"/>
  <c r="F1018" i="17"/>
  <c r="F1017" i="17"/>
  <c r="F1016" i="17"/>
  <c r="F1015" i="17"/>
  <c r="F1014" i="17"/>
  <c r="F1013" i="17"/>
  <c r="F1012" i="17"/>
  <c r="F1011" i="17"/>
  <c r="F1010" i="17"/>
  <c r="F1009" i="17"/>
  <c r="F1008" i="17"/>
  <c r="F1007" i="17"/>
  <c r="F1006" i="17"/>
  <c r="F1005" i="17"/>
  <c r="F1004" i="17"/>
  <c r="F1003" i="17"/>
  <c r="F1002" i="17"/>
  <c r="F1001" i="17"/>
  <c r="F1000" i="17"/>
  <c r="F999" i="17"/>
  <c r="F998" i="17"/>
  <c r="F997" i="17"/>
  <c r="F996" i="17"/>
  <c r="F995" i="17"/>
  <c r="F994" i="17"/>
  <c r="F993" i="17"/>
  <c r="F992" i="17"/>
  <c r="F991" i="17"/>
  <c r="F990" i="17"/>
  <c r="F989" i="17"/>
  <c r="F988" i="17"/>
  <c r="F987" i="17"/>
  <c r="F986" i="17"/>
  <c r="F985" i="17"/>
  <c r="F984" i="17"/>
  <c r="F983" i="17"/>
  <c r="F982" i="17"/>
  <c r="F981" i="17"/>
  <c r="F980" i="17"/>
  <c r="F979" i="17"/>
  <c r="F978" i="17"/>
  <c r="F977" i="17"/>
  <c r="F976" i="17"/>
  <c r="F975" i="17"/>
  <c r="F974" i="17"/>
  <c r="F973" i="17"/>
  <c r="F972" i="17"/>
  <c r="F971" i="17"/>
  <c r="F970" i="17"/>
  <c r="F969" i="17"/>
  <c r="F968" i="17"/>
  <c r="F967" i="17"/>
  <c r="F966" i="17"/>
  <c r="F965" i="17"/>
  <c r="F964" i="17"/>
  <c r="F963" i="17"/>
  <c r="F962" i="17"/>
  <c r="F961" i="17"/>
  <c r="F960" i="17"/>
  <c r="F959" i="17"/>
  <c r="F958" i="17"/>
  <c r="F957" i="17"/>
  <c r="F956" i="17"/>
  <c r="F955" i="17"/>
  <c r="F954" i="17"/>
  <c r="F953" i="17"/>
  <c r="F952" i="17"/>
  <c r="F951" i="17"/>
  <c r="F950" i="17"/>
  <c r="F949" i="17"/>
  <c r="F948" i="17"/>
  <c r="F947" i="17"/>
  <c r="F946" i="17"/>
  <c r="F945" i="17"/>
  <c r="F944" i="17"/>
  <c r="F943" i="17"/>
  <c r="F942" i="17"/>
  <c r="F941" i="17"/>
  <c r="F940" i="17"/>
  <c r="F939" i="17"/>
  <c r="F938" i="17"/>
  <c r="F937" i="17"/>
  <c r="F936" i="17"/>
  <c r="F935" i="17"/>
  <c r="F934" i="17"/>
  <c r="F933" i="17"/>
  <c r="F932" i="17"/>
  <c r="F931" i="17"/>
  <c r="F930" i="17"/>
  <c r="F929" i="17"/>
  <c r="F928" i="17"/>
  <c r="F927" i="17"/>
  <c r="F926" i="17"/>
  <c r="F925" i="17"/>
  <c r="F924" i="17"/>
  <c r="F923" i="17"/>
  <c r="F922" i="17"/>
  <c r="F921" i="17"/>
  <c r="F920" i="17"/>
  <c r="F919" i="17"/>
  <c r="F918" i="17"/>
  <c r="F917" i="17"/>
  <c r="F916" i="17"/>
  <c r="F915" i="17"/>
  <c r="F914" i="17"/>
  <c r="F913" i="17"/>
  <c r="F912" i="17"/>
  <c r="F911" i="17"/>
  <c r="F910" i="17"/>
  <c r="F909" i="17"/>
  <c r="F908" i="17"/>
  <c r="F907" i="17"/>
  <c r="F906" i="17"/>
  <c r="F905" i="17"/>
  <c r="F904" i="17"/>
  <c r="F903" i="17"/>
  <c r="F902" i="17"/>
  <c r="F901" i="17"/>
  <c r="F900" i="17"/>
  <c r="F899" i="17"/>
  <c r="F898" i="17"/>
  <c r="F897" i="17"/>
  <c r="F896" i="17"/>
  <c r="F895" i="17"/>
  <c r="F894" i="17"/>
  <c r="F893" i="17"/>
  <c r="F892" i="17"/>
  <c r="F891" i="17"/>
  <c r="F890" i="17"/>
  <c r="F889" i="17"/>
  <c r="F888" i="17"/>
  <c r="F887" i="17"/>
  <c r="F886" i="17"/>
  <c r="F885" i="17"/>
  <c r="F884" i="17"/>
  <c r="F883" i="17"/>
  <c r="F882" i="17"/>
  <c r="F881" i="17"/>
  <c r="F880" i="17"/>
  <c r="F879" i="17"/>
  <c r="F878" i="17"/>
  <c r="F877" i="17"/>
  <c r="F876" i="17"/>
  <c r="F875" i="17"/>
  <c r="F874" i="17"/>
  <c r="F873" i="17"/>
  <c r="F872" i="17"/>
  <c r="F871" i="17"/>
  <c r="F870" i="17"/>
  <c r="F869" i="17"/>
  <c r="F868" i="17"/>
  <c r="F867" i="17"/>
  <c r="F866" i="17"/>
  <c r="F865" i="17"/>
  <c r="F864" i="17"/>
  <c r="F863" i="17"/>
  <c r="F862" i="17"/>
  <c r="F861" i="17"/>
  <c r="F860" i="17"/>
  <c r="F859" i="17"/>
  <c r="F858" i="17"/>
  <c r="F857" i="17"/>
  <c r="F856" i="17"/>
  <c r="F855" i="17"/>
  <c r="F854" i="17"/>
  <c r="F853" i="17"/>
  <c r="F852" i="17"/>
  <c r="F851" i="17"/>
  <c r="F850" i="17"/>
  <c r="F849" i="17"/>
  <c r="F848" i="17"/>
  <c r="F847" i="17"/>
  <c r="F846" i="17"/>
  <c r="F845" i="17"/>
  <c r="F844" i="17"/>
  <c r="F843" i="17"/>
  <c r="F842" i="17"/>
  <c r="F841" i="17"/>
  <c r="F840" i="17"/>
  <c r="F839" i="17"/>
  <c r="F838" i="17"/>
  <c r="F837" i="17"/>
  <c r="F836" i="17"/>
  <c r="F835" i="17"/>
  <c r="F834" i="17"/>
  <c r="F833" i="17"/>
  <c r="F832" i="17"/>
  <c r="F831" i="17"/>
  <c r="F830" i="17"/>
  <c r="F829" i="17"/>
  <c r="F828" i="17"/>
  <c r="F827" i="17"/>
  <c r="F826" i="17"/>
  <c r="F825" i="17"/>
  <c r="F824" i="17"/>
  <c r="F823" i="17"/>
  <c r="F822" i="17"/>
  <c r="F821" i="17"/>
  <c r="F820" i="17"/>
  <c r="F819" i="17"/>
  <c r="F818" i="17"/>
  <c r="F817" i="17"/>
  <c r="F816" i="17"/>
  <c r="F815" i="17"/>
  <c r="F814" i="17"/>
  <c r="F813" i="17"/>
  <c r="F812" i="17"/>
  <c r="F811" i="17"/>
  <c r="F810" i="17"/>
  <c r="F809" i="17"/>
  <c r="F808" i="17"/>
  <c r="F807" i="17"/>
  <c r="F806" i="17"/>
  <c r="F805" i="17"/>
  <c r="F804" i="17"/>
  <c r="F803" i="17"/>
  <c r="F802" i="17"/>
  <c r="F801" i="17"/>
  <c r="F800" i="17"/>
  <c r="F799" i="17"/>
  <c r="F798" i="17"/>
  <c r="F797" i="17"/>
  <c r="F796" i="17"/>
  <c r="F795" i="17"/>
  <c r="F794" i="17"/>
  <c r="F793" i="17"/>
  <c r="F792" i="17"/>
  <c r="F791" i="17"/>
  <c r="F790" i="17"/>
  <c r="F789" i="17"/>
  <c r="F788" i="17"/>
  <c r="F787" i="17"/>
  <c r="F786" i="17"/>
  <c r="F785" i="17"/>
  <c r="F784" i="17"/>
  <c r="F783" i="17"/>
  <c r="F782" i="17"/>
  <c r="F781" i="17"/>
  <c r="F780" i="17"/>
  <c r="F779" i="17"/>
  <c r="F778" i="17"/>
  <c r="F777" i="17"/>
  <c r="F776" i="17"/>
  <c r="F775" i="17"/>
  <c r="F774" i="17"/>
  <c r="F773" i="17"/>
  <c r="F772" i="17"/>
  <c r="F771" i="17"/>
  <c r="F770" i="17"/>
  <c r="F769" i="17"/>
  <c r="F768" i="17"/>
  <c r="F767" i="17"/>
  <c r="F766" i="17"/>
  <c r="F765" i="17"/>
  <c r="F764" i="17"/>
  <c r="F763" i="17"/>
  <c r="F762" i="17"/>
  <c r="F761" i="17"/>
  <c r="F760" i="17"/>
  <c r="F759" i="17"/>
  <c r="F758" i="17"/>
  <c r="F757" i="17"/>
  <c r="F756" i="17"/>
  <c r="F755" i="17"/>
  <c r="F754" i="17"/>
  <c r="F753" i="17"/>
  <c r="F752" i="17"/>
  <c r="F751" i="17"/>
  <c r="F750" i="17"/>
  <c r="F749" i="17"/>
  <c r="F748" i="17"/>
  <c r="F747" i="17"/>
  <c r="F746" i="17"/>
  <c r="F745" i="17"/>
  <c r="F744" i="17"/>
  <c r="F743" i="17"/>
  <c r="F742" i="17"/>
  <c r="F741" i="17"/>
  <c r="F740" i="17"/>
  <c r="F739" i="17"/>
  <c r="F738" i="17"/>
  <c r="F737" i="17"/>
  <c r="F736" i="17"/>
  <c r="F735" i="17"/>
  <c r="F734" i="17"/>
  <c r="F733" i="17"/>
  <c r="F732" i="17"/>
  <c r="F731" i="17"/>
  <c r="F730" i="17"/>
  <c r="F729" i="17"/>
  <c r="F728" i="17"/>
  <c r="F727" i="17"/>
  <c r="F726" i="17"/>
  <c r="F725" i="17"/>
  <c r="F724" i="17"/>
  <c r="F723" i="17"/>
  <c r="F722" i="17"/>
  <c r="F721" i="17"/>
  <c r="F720" i="17"/>
  <c r="F719" i="17"/>
  <c r="F718" i="17"/>
  <c r="F717" i="17"/>
  <c r="F716" i="17"/>
  <c r="F715" i="17"/>
  <c r="F714" i="17"/>
  <c r="F713" i="17"/>
  <c r="F712" i="17"/>
  <c r="F711" i="17"/>
  <c r="F710" i="17"/>
  <c r="F709" i="17"/>
  <c r="F708" i="17"/>
  <c r="F707" i="17"/>
  <c r="F706" i="17"/>
  <c r="F705" i="17"/>
  <c r="F704" i="17"/>
  <c r="F703" i="17"/>
  <c r="F702" i="17"/>
  <c r="F701" i="17"/>
  <c r="F700" i="17"/>
  <c r="F699" i="17"/>
  <c r="F698" i="17"/>
  <c r="F697" i="17"/>
  <c r="F696" i="17"/>
  <c r="F695" i="17"/>
  <c r="F694" i="17"/>
  <c r="F693" i="17"/>
  <c r="F692" i="17"/>
  <c r="F691" i="17"/>
  <c r="F690" i="17"/>
  <c r="F689" i="17"/>
  <c r="F688" i="17"/>
  <c r="F687" i="17"/>
  <c r="F686" i="17"/>
  <c r="F685" i="17"/>
  <c r="F684" i="17"/>
  <c r="F683" i="17"/>
  <c r="F682" i="17"/>
  <c r="F681" i="17"/>
  <c r="F680" i="17"/>
  <c r="F679" i="17"/>
  <c r="F678" i="17"/>
  <c r="F677" i="17"/>
  <c r="F676" i="17"/>
  <c r="F675" i="17"/>
  <c r="F674" i="17"/>
  <c r="F673" i="17"/>
  <c r="F672" i="17"/>
  <c r="F671" i="17"/>
  <c r="F670" i="17"/>
  <c r="F669" i="17"/>
  <c r="F668" i="17"/>
  <c r="F667" i="17"/>
  <c r="F666" i="17"/>
  <c r="F665" i="17"/>
  <c r="F664" i="17"/>
  <c r="F663" i="17"/>
  <c r="F662" i="17"/>
  <c r="F661" i="17"/>
  <c r="F660" i="17"/>
  <c r="F659" i="17"/>
  <c r="F658" i="17"/>
  <c r="F657" i="17"/>
  <c r="F656" i="17"/>
  <c r="F655" i="17"/>
  <c r="F654" i="17"/>
  <c r="F653" i="17"/>
  <c r="F652" i="17"/>
  <c r="F651" i="17"/>
  <c r="F650" i="17"/>
  <c r="F649" i="17"/>
  <c r="F648" i="17"/>
  <c r="F647" i="17"/>
  <c r="F646" i="17"/>
  <c r="F645" i="17"/>
  <c r="F644" i="17"/>
  <c r="F643" i="17"/>
  <c r="F642" i="17"/>
  <c r="F641" i="17"/>
  <c r="F640" i="17"/>
  <c r="F639" i="17"/>
  <c r="F638" i="17"/>
  <c r="F637" i="17"/>
  <c r="F636" i="17"/>
  <c r="F635" i="17"/>
  <c r="F634" i="17"/>
  <c r="F633" i="17"/>
  <c r="F632" i="17"/>
  <c r="F631" i="17"/>
  <c r="F630" i="17"/>
  <c r="F629" i="17"/>
  <c r="F628" i="17"/>
  <c r="F627" i="17"/>
  <c r="F626" i="17"/>
  <c r="F625" i="17"/>
  <c r="F624" i="17"/>
  <c r="F623" i="17"/>
  <c r="F622" i="17"/>
  <c r="F621" i="17"/>
  <c r="F620" i="17"/>
  <c r="F619" i="17"/>
  <c r="F618" i="17"/>
  <c r="F617" i="17"/>
  <c r="F616" i="17"/>
  <c r="F615" i="17"/>
  <c r="F614" i="17"/>
  <c r="F613" i="17"/>
  <c r="F612" i="17"/>
  <c r="F611" i="17"/>
  <c r="F610" i="17"/>
  <c r="F609" i="17"/>
  <c r="F608" i="17"/>
  <c r="F607" i="17"/>
  <c r="F606" i="17"/>
  <c r="F605" i="17"/>
  <c r="F604" i="17"/>
  <c r="F603" i="17"/>
  <c r="F602" i="17"/>
  <c r="F601" i="17"/>
  <c r="F600" i="17"/>
  <c r="F599" i="17"/>
  <c r="F598" i="17"/>
  <c r="F597" i="17"/>
  <c r="F596" i="17"/>
  <c r="F595" i="17"/>
  <c r="F594" i="17"/>
  <c r="F593" i="17"/>
  <c r="F592" i="17"/>
  <c r="F591" i="17"/>
  <c r="F590" i="17"/>
  <c r="F589" i="17"/>
  <c r="F588" i="17"/>
  <c r="F587" i="17"/>
  <c r="F586" i="17"/>
  <c r="F585" i="17"/>
  <c r="F584" i="17"/>
  <c r="F583" i="17"/>
  <c r="F582" i="17"/>
  <c r="F581" i="17"/>
  <c r="F580" i="17"/>
  <c r="F579" i="17"/>
  <c r="F578" i="17"/>
  <c r="F577" i="17"/>
  <c r="F576" i="17"/>
  <c r="F575" i="17"/>
  <c r="F574" i="17"/>
  <c r="F573" i="17"/>
  <c r="F572" i="17"/>
  <c r="F571" i="17"/>
  <c r="F570" i="17"/>
  <c r="F569" i="17"/>
  <c r="F568" i="17"/>
  <c r="F567" i="17"/>
  <c r="F566" i="17"/>
  <c r="F565" i="17"/>
  <c r="F564" i="17"/>
  <c r="F563" i="17"/>
  <c r="F562" i="17"/>
  <c r="F561" i="17"/>
  <c r="F560" i="17"/>
  <c r="F559" i="17"/>
  <c r="F558" i="17"/>
  <c r="F557" i="17"/>
  <c r="F556" i="17"/>
  <c r="F555" i="17"/>
  <c r="F554" i="17"/>
  <c r="F553" i="17"/>
  <c r="F552" i="17"/>
  <c r="F551" i="17"/>
  <c r="F550" i="17"/>
  <c r="F549" i="17"/>
  <c r="F548" i="17"/>
  <c r="F547" i="17"/>
  <c r="F546" i="17"/>
  <c r="F545" i="17"/>
  <c r="F544" i="17"/>
  <c r="F543" i="17"/>
  <c r="F542" i="17"/>
  <c r="F541" i="17"/>
  <c r="F540" i="17"/>
  <c r="F539" i="17"/>
  <c r="F538" i="17"/>
  <c r="F537" i="17"/>
  <c r="F536" i="17"/>
  <c r="F535" i="17"/>
  <c r="F534" i="17"/>
  <c r="F533" i="17"/>
  <c r="F532" i="17"/>
  <c r="F531" i="17"/>
  <c r="F530" i="17"/>
  <c r="F529" i="17"/>
  <c r="F528" i="17"/>
  <c r="F527" i="17"/>
  <c r="F526" i="17"/>
  <c r="F525" i="17"/>
  <c r="F524" i="17"/>
  <c r="F523" i="17"/>
  <c r="F522" i="17"/>
  <c r="F521" i="17"/>
  <c r="F520" i="17"/>
  <c r="F519" i="17"/>
  <c r="F518" i="17"/>
  <c r="F517" i="17"/>
  <c r="F516" i="17"/>
  <c r="F515" i="17"/>
  <c r="F514" i="17"/>
  <c r="F513" i="17"/>
  <c r="F512" i="17"/>
  <c r="F511" i="17"/>
  <c r="F510" i="17"/>
  <c r="F509" i="17"/>
  <c r="F508" i="17"/>
  <c r="F507" i="17"/>
  <c r="F506" i="17"/>
  <c r="F505" i="17"/>
  <c r="F504" i="17"/>
  <c r="F503" i="17"/>
  <c r="F502" i="17"/>
  <c r="F501" i="17"/>
  <c r="F500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1096" i="20"/>
  <c r="F1095" i="20"/>
  <c r="F1094" i="20"/>
  <c r="F1093" i="20"/>
  <c r="F1092" i="20"/>
  <c r="F1091" i="20"/>
  <c r="F1090" i="20"/>
  <c r="F1089" i="20"/>
  <c r="F1088" i="20"/>
  <c r="F1087" i="20"/>
  <c r="F1086" i="20"/>
  <c r="F1085" i="20"/>
  <c r="F1084" i="20"/>
  <c r="F1083" i="20"/>
  <c r="F1082" i="20"/>
  <c r="F1081" i="20"/>
  <c r="F1080" i="20"/>
  <c r="F1079" i="20"/>
  <c r="F1078" i="20"/>
  <c r="F1077" i="20"/>
  <c r="F1076" i="20"/>
  <c r="F1075" i="20"/>
  <c r="F1074" i="20"/>
  <c r="F1073" i="20"/>
  <c r="F1072" i="20"/>
  <c r="F1071" i="20"/>
  <c r="F1070" i="20"/>
  <c r="F1069" i="20"/>
  <c r="F1068" i="20"/>
  <c r="F1067" i="20"/>
  <c r="F1066" i="20"/>
  <c r="F1065" i="20"/>
  <c r="F1064" i="20"/>
  <c r="F1063" i="20"/>
  <c r="F1062" i="20"/>
  <c r="F1061" i="20"/>
  <c r="F1060" i="20"/>
  <c r="F1059" i="20"/>
  <c r="F1058" i="20"/>
  <c r="F1057" i="20"/>
  <c r="F1056" i="20"/>
  <c r="F1055" i="20"/>
  <c r="F1054" i="20"/>
  <c r="F1053" i="20"/>
  <c r="F1052" i="20"/>
  <c r="F1051" i="20"/>
  <c r="F1050" i="20"/>
  <c r="F1049" i="20"/>
  <c r="F1048" i="20"/>
  <c r="F1047" i="20"/>
  <c r="F1046" i="20"/>
  <c r="F1045" i="20"/>
  <c r="F1044" i="20"/>
  <c r="F1043" i="20"/>
  <c r="F1042" i="20"/>
  <c r="F1041" i="20"/>
  <c r="F1040" i="20"/>
  <c r="F1039" i="20"/>
  <c r="F1038" i="20"/>
  <c r="F1037" i="20"/>
  <c r="F1036" i="20"/>
  <c r="F1035" i="20"/>
  <c r="F1034" i="20"/>
  <c r="F1033" i="20"/>
  <c r="F1032" i="20"/>
  <c r="F1031" i="20"/>
  <c r="F1030" i="20"/>
  <c r="F1029" i="20"/>
  <c r="F1028" i="20"/>
  <c r="F1027" i="20"/>
  <c r="F1026" i="20"/>
  <c r="F1025" i="20"/>
  <c r="F1024" i="20"/>
  <c r="F1023" i="20"/>
  <c r="F1022" i="20"/>
  <c r="F1021" i="20"/>
  <c r="F1020" i="20"/>
  <c r="F1019" i="20"/>
  <c r="F1018" i="20"/>
  <c r="F1017" i="20"/>
  <c r="F1016" i="20"/>
  <c r="F1015" i="20"/>
  <c r="F1014" i="20"/>
  <c r="F1013" i="20"/>
  <c r="F1012" i="20"/>
  <c r="F1011" i="20"/>
  <c r="F1010" i="20"/>
  <c r="F1009" i="20"/>
  <c r="F1008" i="20"/>
  <c r="F1007" i="20"/>
  <c r="F1006" i="20"/>
  <c r="F1005" i="20"/>
  <c r="F1004" i="20"/>
  <c r="F1003" i="20"/>
  <c r="F1002" i="20"/>
  <c r="F1001" i="20"/>
  <c r="F1000" i="20"/>
  <c r="F999" i="20"/>
  <c r="F998" i="20"/>
  <c r="F997" i="20"/>
  <c r="F996" i="20"/>
  <c r="F995" i="20"/>
  <c r="F994" i="20"/>
  <c r="F993" i="20"/>
  <c r="F992" i="20"/>
  <c r="F991" i="20"/>
  <c r="F990" i="20"/>
  <c r="F989" i="20"/>
  <c r="F988" i="20"/>
  <c r="F987" i="20"/>
  <c r="F986" i="20"/>
  <c r="F985" i="20"/>
  <c r="F984" i="20"/>
  <c r="F983" i="20"/>
  <c r="F982" i="20"/>
  <c r="F981" i="20"/>
  <c r="F980" i="20"/>
  <c r="F979" i="20"/>
  <c r="F978" i="20"/>
  <c r="F977" i="20"/>
  <c r="F976" i="20"/>
  <c r="F975" i="20"/>
  <c r="F974" i="20"/>
  <c r="F973" i="20"/>
  <c r="F972" i="20"/>
  <c r="F971" i="20"/>
  <c r="F970" i="20"/>
  <c r="F969" i="20"/>
  <c r="F968" i="20"/>
  <c r="F967" i="20"/>
  <c r="F966" i="20"/>
  <c r="F965" i="20"/>
  <c r="F964" i="20"/>
  <c r="F963" i="20"/>
  <c r="F962" i="20"/>
  <c r="F961" i="20"/>
  <c r="F960" i="20"/>
  <c r="F959" i="20"/>
  <c r="F958" i="20"/>
  <c r="F957" i="20"/>
  <c r="F956" i="20"/>
  <c r="F955" i="20"/>
  <c r="F954" i="20"/>
  <c r="F953" i="20"/>
  <c r="F952" i="20"/>
  <c r="F951" i="20"/>
  <c r="F950" i="20"/>
  <c r="F949" i="20"/>
  <c r="F948" i="20"/>
  <c r="F947" i="20"/>
  <c r="F946" i="20"/>
  <c r="F945" i="20"/>
  <c r="F944" i="20"/>
  <c r="F943" i="20"/>
  <c r="F942" i="20"/>
  <c r="F941" i="20"/>
  <c r="F940" i="20"/>
  <c r="F939" i="20"/>
  <c r="F938" i="20"/>
  <c r="F937" i="20"/>
  <c r="F936" i="20"/>
  <c r="F935" i="20"/>
  <c r="F934" i="20"/>
  <c r="F933" i="20"/>
  <c r="F932" i="20"/>
  <c r="F931" i="20"/>
  <c r="F930" i="20"/>
  <c r="F929" i="20"/>
  <c r="F928" i="20"/>
  <c r="F927" i="20"/>
  <c r="F926" i="20"/>
  <c r="F925" i="20"/>
  <c r="F924" i="20"/>
  <c r="F923" i="20"/>
  <c r="F922" i="20"/>
  <c r="F921" i="20"/>
  <c r="F920" i="20"/>
  <c r="F919" i="20"/>
  <c r="F918" i="20"/>
  <c r="F917" i="20"/>
  <c r="F916" i="20"/>
  <c r="F915" i="20"/>
  <c r="F914" i="20"/>
  <c r="F913" i="20"/>
  <c r="F912" i="20"/>
  <c r="F911" i="20"/>
  <c r="F910" i="20"/>
  <c r="F909" i="20"/>
  <c r="F908" i="20"/>
  <c r="F907" i="20"/>
  <c r="F906" i="20"/>
  <c r="F905" i="20"/>
  <c r="F904" i="20"/>
  <c r="F903" i="20"/>
  <c r="F902" i="20"/>
  <c r="F901" i="20"/>
  <c r="F900" i="20"/>
  <c r="F899" i="20"/>
  <c r="F898" i="20"/>
  <c r="F897" i="20"/>
  <c r="F896" i="20"/>
  <c r="F895" i="20"/>
  <c r="F894" i="20"/>
  <c r="F893" i="20"/>
  <c r="F892" i="20"/>
  <c r="F891" i="20"/>
  <c r="F890" i="20"/>
  <c r="F889" i="20"/>
  <c r="F888" i="20"/>
  <c r="F887" i="20"/>
  <c r="F886" i="20"/>
  <c r="F885" i="20"/>
  <c r="F884" i="20"/>
  <c r="F883" i="20"/>
  <c r="F882" i="20"/>
  <c r="F881" i="20"/>
  <c r="F880" i="20"/>
  <c r="F879" i="20"/>
  <c r="F878" i="20"/>
  <c r="F877" i="20"/>
  <c r="F876" i="20"/>
  <c r="F875" i="20"/>
  <c r="F874" i="20"/>
  <c r="F873" i="20"/>
  <c r="F872" i="20"/>
  <c r="F871" i="20"/>
  <c r="F870" i="20"/>
  <c r="F869" i="20"/>
  <c r="F868" i="20"/>
  <c r="F867" i="20"/>
  <c r="F866" i="20"/>
  <c r="F865" i="20"/>
  <c r="F864" i="20"/>
  <c r="F863" i="20"/>
  <c r="F862" i="20"/>
  <c r="F861" i="20"/>
  <c r="F860" i="20"/>
  <c r="F859" i="20"/>
  <c r="F858" i="20"/>
  <c r="F857" i="20"/>
  <c r="F856" i="20"/>
  <c r="F855" i="20"/>
  <c r="F854" i="20"/>
  <c r="F853" i="20"/>
  <c r="F852" i="20"/>
  <c r="F851" i="20"/>
  <c r="F850" i="20"/>
  <c r="F849" i="20"/>
  <c r="F848" i="20"/>
  <c r="F847" i="20"/>
  <c r="F846" i="20"/>
  <c r="F845" i="20"/>
  <c r="F844" i="20"/>
  <c r="F843" i="20"/>
  <c r="F842" i="20"/>
  <c r="F841" i="20"/>
  <c r="F840" i="20"/>
  <c r="F839" i="20"/>
  <c r="F838" i="20"/>
  <c r="F837" i="20"/>
  <c r="F836" i="20"/>
  <c r="F835" i="20"/>
  <c r="F834" i="20"/>
  <c r="F833" i="20"/>
  <c r="F832" i="20"/>
  <c r="F831" i="20"/>
  <c r="F830" i="20"/>
  <c r="F829" i="20"/>
  <c r="F828" i="20"/>
  <c r="F827" i="20"/>
  <c r="F826" i="20"/>
  <c r="F825" i="20"/>
  <c r="F824" i="20"/>
  <c r="F823" i="20"/>
  <c r="F822" i="20"/>
  <c r="F821" i="20"/>
  <c r="F820" i="20"/>
  <c r="F819" i="20"/>
  <c r="F818" i="20"/>
  <c r="F817" i="20"/>
  <c r="F816" i="20"/>
  <c r="F815" i="20"/>
  <c r="F814" i="20"/>
  <c r="F813" i="20"/>
  <c r="F812" i="20"/>
  <c r="F811" i="20"/>
  <c r="F810" i="20"/>
  <c r="F809" i="20"/>
  <c r="F808" i="20"/>
  <c r="F807" i="20"/>
  <c r="F806" i="20"/>
  <c r="F805" i="20"/>
  <c r="F804" i="20"/>
  <c r="F803" i="20"/>
  <c r="F802" i="20"/>
  <c r="F801" i="20"/>
  <c r="F800" i="20"/>
  <c r="F799" i="20"/>
  <c r="F798" i="20"/>
  <c r="F797" i="20"/>
  <c r="F796" i="20"/>
  <c r="F795" i="20"/>
  <c r="F794" i="20"/>
  <c r="F793" i="20"/>
  <c r="F792" i="20"/>
  <c r="F791" i="20"/>
  <c r="F790" i="20"/>
  <c r="F789" i="20"/>
  <c r="F788" i="20"/>
  <c r="F787" i="20"/>
  <c r="F786" i="20"/>
  <c r="F785" i="20"/>
  <c r="F784" i="20"/>
  <c r="F783" i="20"/>
  <c r="F782" i="20"/>
  <c r="F781" i="20"/>
  <c r="F780" i="20"/>
  <c r="F779" i="20"/>
  <c r="F778" i="20"/>
  <c r="F777" i="20"/>
  <c r="F776" i="20"/>
  <c r="F775" i="20"/>
  <c r="F774" i="20"/>
  <c r="F773" i="20"/>
  <c r="F772" i="20"/>
  <c r="F771" i="20"/>
  <c r="F770" i="20"/>
  <c r="F769" i="20"/>
  <c r="F768" i="20"/>
  <c r="F767" i="20"/>
  <c r="F766" i="20"/>
  <c r="F765" i="20"/>
  <c r="F764" i="20"/>
  <c r="F763" i="20"/>
  <c r="F762" i="20"/>
  <c r="F761" i="20"/>
  <c r="F760" i="20"/>
  <c r="F759" i="20"/>
  <c r="F758" i="20"/>
  <c r="F757" i="20"/>
  <c r="F756" i="20"/>
  <c r="F755" i="20"/>
  <c r="F754" i="20"/>
  <c r="F753" i="20"/>
  <c r="F752" i="20"/>
  <c r="F751" i="20"/>
  <c r="F750" i="20"/>
  <c r="F749" i="20"/>
  <c r="F748" i="20"/>
  <c r="F747" i="20"/>
  <c r="F746" i="20"/>
  <c r="F745" i="20"/>
  <c r="F744" i="20"/>
  <c r="F743" i="20"/>
  <c r="F742" i="20"/>
  <c r="F741" i="20"/>
  <c r="F740" i="20"/>
  <c r="F739" i="20"/>
  <c r="F738" i="20"/>
  <c r="F737" i="20"/>
  <c r="F736" i="20"/>
  <c r="F735" i="20"/>
  <c r="F734" i="20"/>
  <c r="F733" i="20"/>
  <c r="F732" i="20"/>
  <c r="F731" i="20"/>
  <c r="F730" i="20"/>
  <c r="F729" i="20"/>
  <c r="F728" i="20"/>
  <c r="F727" i="20"/>
  <c r="F726" i="20"/>
  <c r="F725" i="20"/>
  <c r="F724" i="20"/>
  <c r="F723" i="20"/>
  <c r="F722" i="20"/>
  <c r="F721" i="20"/>
  <c r="F720" i="20"/>
  <c r="F719" i="20"/>
  <c r="F718" i="20"/>
  <c r="F717" i="20"/>
  <c r="F716" i="20"/>
  <c r="F715" i="20"/>
  <c r="F714" i="20"/>
  <c r="F713" i="20"/>
  <c r="F712" i="20"/>
  <c r="F711" i="20"/>
  <c r="F710" i="20"/>
  <c r="F709" i="20"/>
  <c r="F708" i="20"/>
  <c r="F707" i="20"/>
  <c r="F706" i="20"/>
  <c r="F705" i="20"/>
  <c r="F704" i="20"/>
  <c r="F703" i="20"/>
  <c r="F702" i="20"/>
  <c r="F701" i="20"/>
  <c r="F700" i="20"/>
  <c r="F699" i="20"/>
  <c r="F698" i="20"/>
  <c r="F697" i="20"/>
  <c r="F696" i="20"/>
  <c r="F695" i="20"/>
  <c r="F694" i="20"/>
  <c r="F693" i="20"/>
  <c r="F692" i="20"/>
  <c r="F691" i="20"/>
  <c r="F690" i="20"/>
  <c r="F689" i="20"/>
  <c r="F688" i="20"/>
  <c r="F687" i="20"/>
  <c r="F686" i="20"/>
  <c r="F685" i="20"/>
  <c r="F684" i="20"/>
  <c r="F683" i="20"/>
  <c r="F682" i="20"/>
  <c r="F681" i="20"/>
  <c r="F680" i="20"/>
  <c r="F679" i="20"/>
  <c r="F678" i="20"/>
  <c r="F677" i="20"/>
  <c r="F676" i="20"/>
  <c r="F675" i="20"/>
  <c r="F674" i="20"/>
  <c r="F673" i="20"/>
  <c r="F672" i="20"/>
  <c r="F671" i="20"/>
  <c r="F670" i="20"/>
  <c r="F669" i="20"/>
  <c r="F668" i="20"/>
  <c r="F667" i="20"/>
  <c r="F666" i="20"/>
  <c r="F665" i="20"/>
  <c r="F664" i="20"/>
  <c r="F663" i="20"/>
  <c r="F662" i="20"/>
  <c r="F661" i="20"/>
  <c r="F660" i="20"/>
  <c r="F659" i="20"/>
  <c r="F658" i="20"/>
  <c r="F657" i="20"/>
  <c r="F656" i="20"/>
  <c r="F655" i="20"/>
  <c r="F654" i="20"/>
  <c r="F653" i="20"/>
  <c r="F652" i="20"/>
  <c r="F651" i="20"/>
  <c r="F650" i="20"/>
  <c r="F649" i="20"/>
  <c r="F648" i="20"/>
  <c r="F647" i="20"/>
  <c r="F646" i="20"/>
  <c r="F645" i="20"/>
  <c r="F644" i="20"/>
  <c r="F643" i="20"/>
  <c r="F642" i="20"/>
  <c r="F641" i="20"/>
  <c r="F640" i="20"/>
  <c r="F639" i="20"/>
  <c r="F638" i="20"/>
  <c r="F637" i="20"/>
  <c r="F636" i="20"/>
  <c r="F635" i="20"/>
  <c r="F634" i="20"/>
  <c r="F633" i="20"/>
  <c r="F632" i="20"/>
  <c r="F631" i="20"/>
  <c r="F630" i="20"/>
  <c r="F629" i="20"/>
  <c r="F628" i="20"/>
  <c r="F627" i="20"/>
  <c r="F626" i="20"/>
  <c r="F625" i="20"/>
  <c r="F624" i="20"/>
  <c r="F623" i="20"/>
  <c r="F622" i="20"/>
  <c r="F621" i="20"/>
  <c r="F620" i="20"/>
  <c r="F619" i="20"/>
  <c r="F618" i="20"/>
  <c r="F617" i="20"/>
  <c r="F616" i="20"/>
  <c r="F615" i="20"/>
  <c r="F614" i="20"/>
  <c r="F613" i="20"/>
  <c r="F612" i="20"/>
  <c r="F611" i="20"/>
  <c r="F610" i="20"/>
  <c r="F609" i="20"/>
  <c r="F608" i="20"/>
  <c r="F607" i="20"/>
  <c r="F606" i="20"/>
  <c r="F605" i="20"/>
  <c r="F604" i="20"/>
  <c r="F603" i="20"/>
  <c r="F602" i="20"/>
  <c r="F601" i="20"/>
  <c r="F600" i="20"/>
  <c r="F599" i="20"/>
  <c r="F598" i="20"/>
  <c r="F597" i="20"/>
  <c r="F596" i="20"/>
  <c r="F595" i="20"/>
  <c r="F594" i="20"/>
  <c r="F593" i="20"/>
  <c r="F592" i="20"/>
  <c r="F591" i="20"/>
  <c r="F590" i="20"/>
  <c r="F589" i="20"/>
  <c r="F588" i="20"/>
  <c r="F587" i="20"/>
  <c r="F586" i="20"/>
  <c r="F585" i="20"/>
  <c r="F584" i="20"/>
  <c r="F583" i="20"/>
  <c r="F582" i="20"/>
  <c r="F581" i="20"/>
  <c r="F580" i="20"/>
  <c r="F579" i="20"/>
  <c r="F578" i="20"/>
  <c r="F577" i="20"/>
  <c r="F576" i="20"/>
  <c r="F575" i="20"/>
  <c r="F574" i="20"/>
  <c r="F573" i="20"/>
  <c r="F572" i="20"/>
  <c r="F571" i="20"/>
  <c r="F570" i="20"/>
  <c r="F569" i="20"/>
  <c r="F568" i="20"/>
  <c r="F567" i="20"/>
  <c r="F566" i="20"/>
  <c r="F565" i="20"/>
  <c r="F564" i="20"/>
  <c r="F563" i="20"/>
  <c r="F562" i="20"/>
  <c r="F561" i="20"/>
  <c r="F560" i="20"/>
  <c r="F559" i="20"/>
  <c r="F558" i="20"/>
  <c r="F557" i="20"/>
  <c r="F556" i="20"/>
  <c r="F555" i="20"/>
  <c r="F554" i="20"/>
  <c r="F553" i="20"/>
  <c r="F552" i="20"/>
  <c r="F551" i="20"/>
  <c r="F550" i="20"/>
  <c r="F549" i="20"/>
  <c r="F548" i="20"/>
  <c r="F547" i="20"/>
  <c r="F546" i="20"/>
  <c r="F545" i="20"/>
  <c r="F544" i="20"/>
  <c r="F543" i="20"/>
  <c r="F542" i="20"/>
  <c r="F541" i="20"/>
  <c r="F540" i="20"/>
  <c r="F539" i="20"/>
  <c r="F538" i="20"/>
  <c r="F537" i="20"/>
  <c r="F536" i="20"/>
  <c r="F535" i="20"/>
  <c r="F534" i="20"/>
  <c r="F533" i="20"/>
  <c r="F532" i="20"/>
  <c r="F531" i="20"/>
  <c r="F530" i="20"/>
  <c r="F529" i="20"/>
  <c r="F528" i="20"/>
  <c r="F527" i="20"/>
  <c r="F526" i="20"/>
  <c r="F525" i="20"/>
  <c r="F524" i="20"/>
  <c r="F523" i="20"/>
  <c r="F522" i="20"/>
  <c r="F521" i="20"/>
  <c r="F520" i="20"/>
  <c r="F519" i="20"/>
  <c r="F518" i="20"/>
  <c r="F517" i="20"/>
  <c r="F516" i="20"/>
  <c r="F515" i="20"/>
  <c r="F514" i="20"/>
  <c r="F513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5" i="20"/>
  <c r="F494" i="20"/>
  <c r="F493" i="20"/>
  <c r="F492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F462" i="20"/>
  <c r="F461" i="20"/>
  <c r="F460" i="20"/>
  <c r="F459" i="20"/>
  <c r="F458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7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F1096" i="15"/>
  <c r="F1095" i="15"/>
  <c r="F1094" i="15"/>
  <c r="F1093" i="15"/>
  <c r="F1092" i="15"/>
  <c r="F1091" i="15"/>
  <c r="F1090" i="15"/>
  <c r="F1089" i="15"/>
  <c r="F1088" i="15"/>
  <c r="F1087" i="15"/>
  <c r="F1086" i="15"/>
  <c r="F1085" i="15"/>
  <c r="F1084" i="15"/>
  <c r="F1083" i="15"/>
  <c r="F1082" i="15"/>
  <c r="F1081" i="15"/>
  <c r="F1080" i="15"/>
  <c r="F1079" i="15"/>
  <c r="F1078" i="15"/>
  <c r="F1077" i="15"/>
  <c r="F1076" i="15"/>
  <c r="F1075" i="15"/>
  <c r="F1074" i="15"/>
  <c r="F1073" i="15"/>
  <c r="F1072" i="15"/>
  <c r="F1071" i="15"/>
  <c r="F1070" i="15"/>
  <c r="F1069" i="15"/>
  <c r="F1068" i="15"/>
  <c r="F1067" i="15"/>
  <c r="F1066" i="15"/>
  <c r="F1065" i="15"/>
  <c r="F1064" i="15"/>
  <c r="F1063" i="15"/>
  <c r="F1062" i="15"/>
  <c r="F1061" i="15"/>
  <c r="F1060" i="15"/>
  <c r="F1059" i="15"/>
  <c r="F1058" i="15"/>
  <c r="F1057" i="15"/>
  <c r="F1056" i="15"/>
  <c r="F1055" i="15"/>
  <c r="F1054" i="15"/>
  <c r="F1053" i="15"/>
  <c r="F1052" i="15"/>
  <c r="F1051" i="15"/>
  <c r="F1050" i="15"/>
  <c r="F1049" i="15"/>
  <c r="F1048" i="15"/>
  <c r="F1047" i="15"/>
  <c r="F1046" i="15"/>
  <c r="F1045" i="15"/>
  <c r="F1044" i="15"/>
  <c r="F1043" i="15"/>
  <c r="F1042" i="15"/>
  <c r="F1041" i="15"/>
  <c r="F1040" i="15"/>
  <c r="F1039" i="15"/>
  <c r="F1038" i="15"/>
  <c r="F1037" i="15"/>
  <c r="F1036" i="15"/>
  <c r="F1035" i="15"/>
  <c r="F1034" i="15"/>
  <c r="F1033" i="15"/>
  <c r="F1032" i="15"/>
  <c r="F1031" i="15"/>
  <c r="F1030" i="15"/>
  <c r="F1029" i="15"/>
  <c r="F1028" i="15"/>
  <c r="F1027" i="15"/>
  <c r="F1026" i="15"/>
  <c r="F1025" i="15"/>
  <c r="F1024" i="15"/>
  <c r="F1023" i="15"/>
  <c r="F1022" i="15"/>
  <c r="F1021" i="15"/>
  <c r="F1020" i="15"/>
  <c r="F1019" i="15"/>
  <c r="F1018" i="15"/>
  <c r="F1017" i="15"/>
  <c r="F1016" i="15"/>
  <c r="F1015" i="15"/>
  <c r="F1014" i="15"/>
  <c r="F1013" i="15"/>
  <c r="F1012" i="15"/>
  <c r="F1011" i="15"/>
  <c r="F1010" i="15"/>
  <c r="F1009" i="15"/>
  <c r="F1008" i="15"/>
  <c r="F1007" i="15"/>
  <c r="F1006" i="15"/>
  <c r="F1005" i="15"/>
  <c r="F1004" i="15"/>
  <c r="F1003" i="15"/>
  <c r="F1002" i="15"/>
  <c r="F1001" i="15"/>
  <c r="F1000" i="15"/>
  <c r="F999" i="15"/>
  <c r="F998" i="15"/>
  <c r="F997" i="15"/>
  <c r="F996" i="15"/>
  <c r="F995" i="15"/>
  <c r="F994" i="15"/>
  <c r="F993" i="15"/>
  <c r="F992" i="15"/>
  <c r="F991" i="15"/>
  <c r="F990" i="15"/>
  <c r="F989" i="15"/>
  <c r="F988" i="15"/>
  <c r="F987" i="15"/>
  <c r="F986" i="15"/>
  <c r="F985" i="15"/>
  <c r="F984" i="15"/>
  <c r="F983" i="15"/>
  <c r="F982" i="15"/>
  <c r="F981" i="15"/>
  <c r="F980" i="15"/>
  <c r="F979" i="15"/>
  <c r="F978" i="15"/>
  <c r="F977" i="15"/>
  <c r="F976" i="15"/>
  <c r="F975" i="15"/>
  <c r="F974" i="15"/>
  <c r="F973" i="15"/>
  <c r="F972" i="15"/>
  <c r="F971" i="15"/>
  <c r="F970" i="15"/>
  <c r="F969" i="15"/>
  <c r="F968" i="15"/>
  <c r="F967" i="15"/>
  <c r="F966" i="15"/>
  <c r="F965" i="15"/>
  <c r="F964" i="15"/>
  <c r="F963" i="15"/>
  <c r="F962" i="15"/>
  <c r="F961" i="15"/>
  <c r="F960" i="15"/>
  <c r="F959" i="15"/>
  <c r="F958" i="15"/>
  <c r="F957" i="15"/>
  <c r="F956" i="15"/>
  <c r="F955" i="15"/>
  <c r="F954" i="15"/>
  <c r="F953" i="15"/>
  <c r="F952" i="15"/>
  <c r="F951" i="15"/>
  <c r="F950" i="15"/>
  <c r="F949" i="15"/>
  <c r="F948" i="15"/>
  <c r="F947" i="15"/>
  <c r="F946" i="15"/>
  <c r="F945" i="15"/>
  <c r="F944" i="15"/>
  <c r="F943" i="15"/>
  <c r="F942" i="15"/>
  <c r="F941" i="15"/>
  <c r="F940" i="15"/>
  <c r="F939" i="15"/>
  <c r="F938" i="15"/>
  <c r="F937" i="15"/>
  <c r="F936" i="15"/>
  <c r="F935" i="15"/>
  <c r="F934" i="15"/>
  <c r="F933" i="15"/>
  <c r="F932" i="15"/>
  <c r="F931" i="15"/>
  <c r="F930" i="15"/>
  <c r="F929" i="15"/>
  <c r="F928" i="15"/>
  <c r="F927" i="15"/>
  <c r="F926" i="15"/>
  <c r="F925" i="15"/>
  <c r="F924" i="15"/>
  <c r="F923" i="15"/>
  <c r="F922" i="15"/>
  <c r="F921" i="15"/>
  <c r="F920" i="15"/>
  <c r="F919" i="15"/>
  <c r="F918" i="15"/>
  <c r="F917" i="15"/>
  <c r="F916" i="15"/>
  <c r="F915" i="15"/>
  <c r="F914" i="15"/>
  <c r="F913" i="15"/>
  <c r="F912" i="15"/>
  <c r="F911" i="15"/>
  <c r="F910" i="15"/>
  <c r="F909" i="15"/>
  <c r="F908" i="15"/>
  <c r="F907" i="15"/>
  <c r="F906" i="15"/>
  <c r="F905" i="15"/>
  <c r="F904" i="15"/>
  <c r="F903" i="15"/>
  <c r="F902" i="15"/>
  <c r="F901" i="15"/>
  <c r="F900" i="15"/>
  <c r="F899" i="15"/>
  <c r="F898" i="15"/>
  <c r="F897" i="15"/>
  <c r="F896" i="15"/>
  <c r="F895" i="15"/>
  <c r="F894" i="15"/>
  <c r="F893" i="15"/>
  <c r="F892" i="15"/>
  <c r="F891" i="15"/>
  <c r="F890" i="15"/>
  <c r="F889" i="15"/>
  <c r="F888" i="15"/>
  <c r="F887" i="15"/>
  <c r="F886" i="15"/>
  <c r="F885" i="15"/>
  <c r="F884" i="15"/>
  <c r="F883" i="15"/>
  <c r="F882" i="15"/>
  <c r="F881" i="15"/>
  <c r="F880" i="15"/>
  <c r="F879" i="15"/>
  <c r="F878" i="15"/>
  <c r="F877" i="15"/>
  <c r="F876" i="15"/>
  <c r="F875" i="15"/>
  <c r="F874" i="15"/>
  <c r="F873" i="15"/>
  <c r="F872" i="15"/>
  <c r="F871" i="15"/>
  <c r="F870" i="15"/>
  <c r="F869" i="15"/>
  <c r="F868" i="15"/>
  <c r="F867" i="15"/>
  <c r="F866" i="15"/>
  <c r="F865" i="15"/>
  <c r="F864" i="15"/>
  <c r="F863" i="15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1" i="15"/>
  <c r="F840" i="15"/>
  <c r="F839" i="15"/>
  <c r="F838" i="15"/>
  <c r="F837" i="15"/>
  <c r="F836" i="15"/>
  <c r="F835" i="15"/>
  <c r="F834" i="15"/>
  <c r="F833" i="15"/>
  <c r="F832" i="15"/>
  <c r="F831" i="15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F815" i="15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F800" i="15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7" i="15"/>
  <c r="F786" i="15"/>
  <c r="F785" i="15"/>
  <c r="F784" i="15"/>
  <c r="F783" i="15"/>
  <c r="F782" i="15"/>
  <c r="F781" i="15"/>
  <c r="F780" i="15"/>
  <c r="F779" i="15"/>
  <c r="F778" i="15"/>
  <c r="F777" i="15"/>
  <c r="F776" i="15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8" i="15"/>
  <c r="F757" i="15"/>
  <c r="F756" i="15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40" i="15"/>
  <c r="F739" i="15"/>
  <c r="F738" i="15"/>
  <c r="F737" i="15"/>
  <c r="F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4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1096" i="13"/>
  <c r="F1095" i="13"/>
  <c r="F1094" i="13"/>
  <c r="F1093" i="13"/>
  <c r="F1092" i="13"/>
  <c r="F1091" i="13"/>
  <c r="F1090" i="13"/>
  <c r="F1089" i="13"/>
  <c r="F1088" i="13"/>
  <c r="F1087" i="13"/>
  <c r="F1086" i="13"/>
  <c r="F1085" i="13"/>
  <c r="F1084" i="13"/>
  <c r="F1083" i="13"/>
  <c r="F1082" i="13"/>
  <c r="F1081" i="13"/>
  <c r="F1080" i="13"/>
  <c r="F1079" i="13"/>
  <c r="F1078" i="13"/>
  <c r="F1077" i="13"/>
  <c r="F1076" i="13"/>
  <c r="F1075" i="13"/>
  <c r="F1074" i="13"/>
  <c r="F1073" i="13"/>
  <c r="F1072" i="13"/>
  <c r="F1071" i="13"/>
  <c r="F1070" i="13"/>
  <c r="F1069" i="13"/>
  <c r="F1068" i="13"/>
  <c r="F1067" i="13"/>
  <c r="F1066" i="13"/>
  <c r="F1065" i="13"/>
  <c r="F1064" i="13"/>
  <c r="F1063" i="13"/>
  <c r="F1062" i="13"/>
  <c r="F1061" i="13"/>
  <c r="F1060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4" i="13"/>
  <c r="F1043" i="13"/>
  <c r="F1042" i="13"/>
  <c r="F1041" i="13"/>
  <c r="F1040" i="13"/>
  <c r="F1039" i="13"/>
  <c r="F1038" i="13"/>
  <c r="F1037" i="13"/>
  <c r="F1036" i="13"/>
  <c r="F1035" i="13"/>
  <c r="F1034" i="13"/>
  <c r="F1033" i="13"/>
  <c r="F1032" i="13"/>
  <c r="F1031" i="13"/>
  <c r="F1030" i="13"/>
  <c r="F1029" i="13"/>
  <c r="F1028" i="13"/>
  <c r="F1027" i="13"/>
  <c r="F1026" i="13"/>
  <c r="F1025" i="13"/>
  <c r="F1024" i="13"/>
  <c r="F1023" i="13"/>
  <c r="F1022" i="13"/>
  <c r="F1021" i="13"/>
  <c r="F1020" i="13"/>
  <c r="F1019" i="13"/>
  <c r="F1018" i="13"/>
  <c r="F1017" i="13"/>
  <c r="F1016" i="13"/>
  <c r="F1015" i="13"/>
  <c r="F1014" i="13"/>
  <c r="F1013" i="13"/>
  <c r="F1012" i="13"/>
  <c r="F1011" i="13"/>
  <c r="F1010" i="13"/>
  <c r="F1009" i="13"/>
  <c r="F1008" i="13"/>
  <c r="F1007" i="13"/>
  <c r="F1006" i="13"/>
  <c r="F1005" i="13"/>
  <c r="F1004" i="13"/>
  <c r="F1003" i="13"/>
  <c r="F1002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6" i="13"/>
  <c r="F985" i="13"/>
  <c r="F984" i="13"/>
  <c r="F983" i="13"/>
  <c r="F982" i="13"/>
  <c r="F981" i="13"/>
  <c r="F980" i="13"/>
  <c r="F979" i="13"/>
  <c r="F978" i="13"/>
  <c r="F977" i="13"/>
  <c r="F976" i="13"/>
  <c r="F975" i="13"/>
  <c r="F974" i="13"/>
  <c r="F973" i="13"/>
  <c r="F972" i="13"/>
  <c r="F971" i="13"/>
  <c r="F970" i="13"/>
  <c r="F969" i="13"/>
  <c r="F968" i="13"/>
  <c r="F967" i="13"/>
  <c r="F966" i="13"/>
  <c r="F965" i="13"/>
  <c r="F964" i="13"/>
  <c r="F963" i="13"/>
  <c r="F962" i="13"/>
  <c r="F961" i="13"/>
  <c r="F960" i="13"/>
  <c r="F959" i="13"/>
  <c r="F958" i="13"/>
  <c r="F957" i="13"/>
  <c r="F956" i="13"/>
  <c r="F955" i="13"/>
  <c r="F954" i="13"/>
  <c r="F953" i="13"/>
  <c r="F952" i="13"/>
  <c r="F951" i="13"/>
  <c r="F950" i="13"/>
  <c r="F949" i="13"/>
  <c r="F948" i="13"/>
  <c r="F947" i="13"/>
  <c r="F946" i="13"/>
  <c r="F945" i="13"/>
  <c r="F944" i="13"/>
  <c r="F943" i="13"/>
  <c r="F942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7" i="13"/>
  <c r="F926" i="13"/>
  <c r="F925" i="13"/>
  <c r="F924" i="13"/>
  <c r="F923" i="13"/>
  <c r="F922" i="13"/>
  <c r="F921" i="13"/>
  <c r="F920" i="13"/>
  <c r="F919" i="13"/>
  <c r="F918" i="13"/>
  <c r="F917" i="13"/>
  <c r="F916" i="13"/>
  <c r="F915" i="13"/>
  <c r="F914" i="13"/>
  <c r="F913" i="13"/>
  <c r="F912" i="13"/>
  <c r="F911" i="13"/>
  <c r="F910" i="13"/>
  <c r="F909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2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F799" i="13"/>
  <c r="F798" i="13"/>
  <c r="F797" i="13"/>
  <c r="F796" i="13"/>
  <c r="F795" i="13"/>
  <c r="F794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1096" i="12"/>
  <c r="F1095" i="12"/>
  <c r="F1094" i="12"/>
  <c r="F1093" i="12"/>
  <c r="F1092" i="12"/>
  <c r="F1091" i="12"/>
  <c r="F1090" i="12"/>
  <c r="F1089" i="12"/>
  <c r="F1088" i="12"/>
  <c r="F1087" i="12"/>
  <c r="F1086" i="12"/>
  <c r="F1085" i="12"/>
  <c r="F1084" i="12"/>
  <c r="F1083" i="12"/>
  <c r="F1082" i="12"/>
  <c r="F1081" i="12"/>
  <c r="F1080" i="12"/>
  <c r="F1079" i="12"/>
  <c r="F1078" i="12"/>
  <c r="F1077" i="12"/>
  <c r="F1076" i="12"/>
  <c r="F1075" i="12"/>
  <c r="F1074" i="12"/>
  <c r="F1073" i="12"/>
  <c r="F1072" i="12"/>
  <c r="F1071" i="12"/>
  <c r="F1070" i="12"/>
  <c r="F1069" i="12"/>
  <c r="F1068" i="12"/>
  <c r="F1067" i="12"/>
  <c r="F1066" i="12"/>
  <c r="F1065" i="12"/>
  <c r="F1064" i="12"/>
  <c r="F1063" i="12"/>
  <c r="F1062" i="12"/>
  <c r="F1061" i="12"/>
  <c r="F1060" i="12"/>
  <c r="F1059" i="12"/>
  <c r="F1058" i="12"/>
  <c r="F1057" i="12"/>
  <c r="F1056" i="12"/>
  <c r="F1055" i="12"/>
  <c r="F1054" i="12"/>
  <c r="F1053" i="12"/>
  <c r="F1052" i="12"/>
  <c r="F1051" i="12"/>
  <c r="F1050" i="12"/>
  <c r="F1049" i="12"/>
  <c r="F1048" i="12"/>
  <c r="F1047" i="12"/>
  <c r="F1046" i="12"/>
  <c r="F1045" i="12"/>
  <c r="F1044" i="12"/>
  <c r="F1043" i="12"/>
  <c r="F1042" i="12"/>
  <c r="F1041" i="12"/>
  <c r="F1040" i="12"/>
  <c r="F1039" i="12"/>
  <c r="F1038" i="12"/>
  <c r="F1037" i="12"/>
  <c r="F1036" i="12"/>
  <c r="F1035" i="12"/>
  <c r="F1034" i="12"/>
  <c r="F1033" i="12"/>
  <c r="F1032" i="12"/>
  <c r="F1031" i="12"/>
  <c r="F1030" i="12"/>
  <c r="F1029" i="12"/>
  <c r="F1028" i="12"/>
  <c r="F1027" i="12"/>
  <c r="F1026" i="12"/>
  <c r="F1025" i="12"/>
  <c r="F1024" i="12"/>
  <c r="F1023" i="12"/>
  <c r="F1022" i="12"/>
  <c r="F1021" i="12"/>
  <c r="F1020" i="12"/>
  <c r="F1019" i="12"/>
  <c r="F1018" i="12"/>
  <c r="F1017" i="12"/>
  <c r="F1016" i="12"/>
  <c r="F1015" i="12"/>
  <c r="F1014" i="12"/>
  <c r="F1013" i="12"/>
  <c r="F1012" i="12"/>
  <c r="F1011" i="12"/>
  <c r="F1010" i="12"/>
  <c r="F1009" i="12"/>
  <c r="F1008" i="12"/>
  <c r="F1007" i="12"/>
  <c r="F1006" i="12"/>
  <c r="F1005" i="12"/>
  <c r="F1004" i="12"/>
  <c r="F1003" i="12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1096" i="11"/>
  <c r="F1095" i="11"/>
  <c r="F1094" i="11"/>
  <c r="F1093" i="11"/>
  <c r="F1092" i="11"/>
  <c r="F1091" i="11"/>
  <c r="F1090" i="11"/>
  <c r="F1089" i="11"/>
  <c r="F1088" i="11"/>
  <c r="F1087" i="11"/>
  <c r="F1086" i="11"/>
  <c r="F1085" i="11"/>
  <c r="F1084" i="11"/>
  <c r="F1083" i="11"/>
  <c r="F1082" i="11"/>
  <c r="F1081" i="11"/>
  <c r="F1080" i="11"/>
  <c r="F1079" i="11"/>
  <c r="F1078" i="11"/>
  <c r="F1077" i="11"/>
  <c r="F1076" i="11"/>
  <c r="F1075" i="11"/>
  <c r="F1074" i="11"/>
  <c r="F1073" i="11"/>
  <c r="F1072" i="11"/>
  <c r="F1071" i="11"/>
  <c r="F1070" i="11"/>
  <c r="F1069" i="11"/>
  <c r="F1068" i="11"/>
  <c r="F1067" i="11"/>
  <c r="F1066" i="11"/>
  <c r="F1065" i="11"/>
  <c r="F1064" i="11"/>
  <c r="F1063" i="11"/>
  <c r="F1062" i="11"/>
  <c r="F1061" i="11"/>
  <c r="F1060" i="11"/>
  <c r="F1059" i="11"/>
  <c r="F1058" i="11"/>
  <c r="F1057" i="11"/>
  <c r="F1056" i="11"/>
  <c r="F1055" i="11"/>
  <c r="F1054" i="11"/>
  <c r="F1053" i="11"/>
  <c r="F1052" i="11"/>
  <c r="F1051" i="11"/>
  <c r="F1050" i="11"/>
  <c r="F1049" i="11"/>
  <c r="F1048" i="11"/>
  <c r="F1047" i="11"/>
  <c r="F1046" i="11"/>
  <c r="F1045" i="11"/>
  <c r="F1044" i="11"/>
  <c r="F1043" i="11"/>
  <c r="F1042" i="11"/>
  <c r="F1041" i="11"/>
  <c r="F1040" i="11"/>
  <c r="F1039" i="11"/>
  <c r="F1038" i="11"/>
  <c r="F1037" i="11"/>
  <c r="F1036" i="11"/>
  <c r="F1035" i="11"/>
  <c r="F1034" i="11"/>
  <c r="F1033" i="11"/>
  <c r="F1032" i="11"/>
  <c r="F1031" i="11"/>
  <c r="F1030" i="11"/>
  <c r="F1029" i="11"/>
  <c r="F1028" i="11"/>
  <c r="F1027" i="11"/>
  <c r="F1026" i="11"/>
  <c r="F1025" i="11"/>
  <c r="F1024" i="11"/>
  <c r="F1023" i="11"/>
  <c r="F1022" i="11"/>
  <c r="F1021" i="11"/>
  <c r="F1020" i="11"/>
  <c r="F1019" i="11"/>
  <c r="F1018" i="11"/>
  <c r="F1017" i="11"/>
  <c r="F1016" i="11"/>
  <c r="F1015" i="11"/>
  <c r="F1014" i="11"/>
  <c r="F1013" i="11"/>
  <c r="F1012" i="11"/>
  <c r="F1011" i="11"/>
  <c r="F1010" i="11"/>
  <c r="F1009" i="11"/>
  <c r="F1008" i="11"/>
  <c r="F1007" i="11"/>
  <c r="F1006" i="11"/>
  <c r="F1005" i="11"/>
  <c r="F1004" i="11"/>
  <c r="F1003" i="11"/>
  <c r="F1002" i="11"/>
  <c r="F1001" i="11"/>
  <c r="F1000" i="11"/>
  <c r="F999" i="11"/>
  <c r="F998" i="11"/>
  <c r="F997" i="11"/>
  <c r="F996" i="11"/>
  <c r="F995" i="11"/>
  <c r="F994" i="11"/>
  <c r="F993" i="11"/>
  <c r="F992" i="11"/>
  <c r="F991" i="11"/>
  <c r="F990" i="11"/>
  <c r="F989" i="11"/>
  <c r="F988" i="11"/>
  <c r="F987" i="11"/>
  <c r="F986" i="11"/>
  <c r="F985" i="11"/>
  <c r="F984" i="11"/>
  <c r="F983" i="11"/>
  <c r="F982" i="11"/>
  <c r="F981" i="11"/>
  <c r="F980" i="11"/>
  <c r="F979" i="11"/>
  <c r="F978" i="11"/>
  <c r="F977" i="11"/>
  <c r="F976" i="11"/>
  <c r="F975" i="11"/>
  <c r="F974" i="11"/>
  <c r="F973" i="11"/>
  <c r="F972" i="11"/>
  <c r="F971" i="11"/>
  <c r="F970" i="11"/>
  <c r="F969" i="11"/>
  <c r="F968" i="11"/>
  <c r="F967" i="11"/>
  <c r="F966" i="11"/>
  <c r="F965" i="11"/>
  <c r="F964" i="11"/>
  <c r="F963" i="11"/>
  <c r="F962" i="11"/>
  <c r="F961" i="11"/>
  <c r="F960" i="11"/>
  <c r="F959" i="11"/>
  <c r="F958" i="11"/>
  <c r="F957" i="11"/>
  <c r="F956" i="11"/>
  <c r="F955" i="11"/>
  <c r="F954" i="11"/>
  <c r="F953" i="11"/>
  <c r="F952" i="11"/>
  <c r="F951" i="11"/>
  <c r="F950" i="11"/>
  <c r="F949" i="11"/>
  <c r="F948" i="11"/>
  <c r="F947" i="11"/>
  <c r="F946" i="11"/>
  <c r="F945" i="11"/>
  <c r="F944" i="11"/>
  <c r="F943" i="11"/>
  <c r="F942" i="11"/>
  <c r="F941" i="11"/>
  <c r="F940" i="11"/>
  <c r="F939" i="11"/>
  <c r="F938" i="11"/>
  <c r="F937" i="11"/>
  <c r="F936" i="11"/>
  <c r="F935" i="11"/>
  <c r="F934" i="11"/>
  <c r="F933" i="11"/>
  <c r="F932" i="11"/>
  <c r="F931" i="11"/>
  <c r="F930" i="11"/>
  <c r="F929" i="11"/>
  <c r="F928" i="11"/>
  <c r="F927" i="11"/>
  <c r="F926" i="11"/>
  <c r="F925" i="11"/>
  <c r="F924" i="11"/>
  <c r="F923" i="11"/>
  <c r="F922" i="11"/>
  <c r="F921" i="11"/>
  <c r="F920" i="11"/>
  <c r="F919" i="11"/>
  <c r="F918" i="11"/>
  <c r="F917" i="11"/>
  <c r="F916" i="11"/>
  <c r="F915" i="11"/>
  <c r="F914" i="11"/>
  <c r="F913" i="11"/>
  <c r="F912" i="11"/>
  <c r="F911" i="11"/>
  <c r="F910" i="11"/>
  <c r="F909" i="11"/>
  <c r="F908" i="11"/>
  <c r="F907" i="11"/>
  <c r="F906" i="11"/>
  <c r="F905" i="11"/>
  <c r="F904" i="11"/>
  <c r="F903" i="11"/>
  <c r="F902" i="11"/>
  <c r="F901" i="11"/>
  <c r="F900" i="11"/>
  <c r="F899" i="11"/>
  <c r="F898" i="11"/>
  <c r="F897" i="11"/>
  <c r="F896" i="11"/>
  <c r="F895" i="11"/>
  <c r="F894" i="11"/>
  <c r="F893" i="11"/>
  <c r="F892" i="11"/>
  <c r="F891" i="11"/>
  <c r="F890" i="11"/>
  <c r="F889" i="11"/>
  <c r="F888" i="11"/>
  <c r="F887" i="11"/>
  <c r="F886" i="11"/>
  <c r="F885" i="11"/>
  <c r="F884" i="11"/>
  <c r="F883" i="11"/>
  <c r="F882" i="11"/>
  <c r="F881" i="11"/>
  <c r="F880" i="11"/>
  <c r="F879" i="11"/>
  <c r="F878" i="11"/>
  <c r="F877" i="11"/>
  <c r="F876" i="11"/>
  <c r="F875" i="11"/>
  <c r="F874" i="11"/>
  <c r="F873" i="11"/>
  <c r="F872" i="11"/>
  <c r="F871" i="11"/>
  <c r="F870" i="11"/>
  <c r="F869" i="11"/>
  <c r="F868" i="11"/>
  <c r="F867" i="11"/>
  <c r="F866" i="11"/>
  <c r="F865" i="11"/>
  <c r="F864" i="11"/>
  <c r="F863" i="11"/>
  <c r="F862" i="11"/>
  <c r="F861" i="11"/>
  <c r="F860" i="11"/>
  <c r="F859" i="11"/>
  <c r="F858" i="11"/>
  <c r="F857" i="11"/>
  <c r="F856" i="11"/>
  <c r="F855" i="11"/>
  <c r="F854" i="11"/>
  <c r="F853" i="11"/>
  <c r="F852" i="11"/>
  <c r="F851" i="11"/>
  <c r="F850" i="11"/>
  <c r="F849" i="11"/>
  <c r="F848" i="11"/>
  <c r="F847" i="11"/>
  <c r="F846" i="11"/>
  <c r="F845" i="11"/>
  <c r="F844" i="11"/>
  <c r="F843" i="11"/>
  <c r="F842" i="11"/>
  <c r="F841" i="11"/>
  <c r="F840" i="11"/>
  <c r="F839" i="11"/>
  <c r="F838" i="11"/>
  <c r="F837" i="11"/>
  <c r="F836" i="11"/>
  <c r="F835" i="11"/>
  <c r="F834" i="11"/>
  <c r="F833" i="11"/>
  <c r="F832" i="11"/>
  <c r="F831" i="11"/>
  <c r="F830" i="11"/>
  <c r="F829" i="11"/>
  <c r="F828" i="11"/>
  <c r="F827" i="11"/>
  <c r="F826" i="11"/>
  <c r="F825" i="11"/>
  <c r="F824" i="11"/>
  <c r="F823" i="11"/>
  <c r="F822" i="11"/>
  <c r="F821" i="11"/>
  <c r="F820" i="11"/>
  <c r="F819" i="11"/>
  <c r="F818" i="11"/>
  <c r="F817" i="11"/>
  <c r="F816" i="11"/>
  <c r="F815" i="11"/>
  <c r="F814" i="11"/>
  <c r="F813" i="11"/>
  <c r="F812" i="11"/>
  <c r="F811" i="11"/>
  <c r="F810" i="11"/>
  <c r="F809" i="11"/>
  <c r="F808" i="11"/>
  <c r="F807" i="11"/>
  <c r="F806" i="11"/>
  <c r="F805" i="11"/>
  <c r="F804" i="11"/>
  <c r="F803" i="11"/>
  <c r="F802" i="11"/>
  <c r="F801" i="11"/>
  <c r="F800" i="11"/>
  <c r="F799" i="11"/>
  <c r="F798" i="11"/>
  <c r="F797" i="11"/>
  <c r="F796" i="11"/>
  <c r="F795" i="11"/>
  <c r="F794" i="11"/>
  <c r="F793" i="11"/>
  <c r="F792" i="11"/>
  <c r="F791" i="11"/>
  <c r="F790" i="11"/>
  <c r="F789" i="11"/>
  <c r="F788" i="11"/>
  <c r="F787" i="11"/>
  <c r="F786" i="11"/>
  <c r="F785" i="11"/>
  <c r="F784" i="11"/>
  <c r="F783" i="11"/>
  <c r="F782" i="11"/>
  <c r="F781" i="11"/>
  <c r="F780" i="11"/>
  <c r="F779" i="11"/>
  <c r="F778" i="11"/>
  <c r="F777" i="11"/>
  <c r="F776" i="11"/>
  <c r="F775" i="11"/>
  <c r="F774" i="11"/>
  <c r="F773" i="11"/>
  <c r="F772" i="11"/>
  <c r="F771" i="11"/>
  <c r="F770" i="11"/>
  <c r="F769" i="11"/>
  <c r="F768" i="11"/>
  <c r="F767" i="11"/>
  <c r="F766" i="11"/>
  <c r="F765" i="11"/>
  <c r="F764" i="11"/>
  <c r="F763" i="11"/>
  <c r="F762" i="11"/>
  <c r="F761" i="11"/>
  <c r="F760" i="11"/>
  <c r="F759" i="11"/>
  <c r="F758" i="11"/>
  <c r="F757" i="11"/>
  <c r="F756" i="11"/>
  <c r="F755" i="11"/>
  <c r="F754" i="11"/>
  <c r="F753" i="11"/>
  <c r="F752" i="11"/>
  <c r="F751" i="11"/>
  <c r="F750" i="11"/>
  <c r="F749" i="11"/>
  <c r="F748" i="11"/>
  <c r="F747" i="11"/>
  <c r="F746" i="11"/>
  <c r="F745" i="11"/>
  <c r="F744" i="11"/>
  <c r="F743" i="11"/>
  <c r="F742" i="11"/>
  <c r="F741" i="11"/>
  <c r="F740" i="11"/>
  <c r="F739" i="11"/>
  <c r="F738" i="11"/>
  <c r="F737" i="11"/>
  <c r="F736" i="11"/>
  <c r="F735" i="11"/>
  <c r="F734" i="11"/>
  <c r="F733" i="11"/>
  <c r="F732" i="11"/>
  <c r="F731" i="11"/>
  <c r="F730" i="11"/>
  <c r="F729" i="11"/>
  <c r="F728" i="11"/>
  <c r="F727" i="11"/>
  <c r="F726" i="11"/>
  <c r="F725" i="11"/>
  <c r="F724" i="11"/>
  <c r="F723" i="11"/>
  <c r="F722" i="11"/>
  <c r="F721" i="11"/>
  <c r="F720" i="11"/>
  <c r="F719" i="11"/>
  <c r="F718" i="11"/>
  <c r="F717" i="11"/>
  <c r="F716" i="11"/>
  <c r="F715" i="11"/>
  <c r="F714" i="11"/>
  <c r="F713" i="11"/>
  <c r="F712" i="11"/>
  <c r="F711" i="11"/>
  <c r="F710" i="11"/>
  <c r="F709" i="11"/>
  <c r="F708" i="11"/>
  <c r="F707" i="11"/>
  <c r="F706" i="11"/>
  <c r="F705" i="11"/>
  <c r="F704" i="11"/>
  <c r="F703" i="11"/>
  <c r="F702" i="11"/>
  <c r="F701" i="11"/>
  <c r="F700" i="11"/>
  <c r="F699" i="11"/>
  <c r="F698" i="11"/>
  <c r="F697" i="11"/>
  <c r="F696" i="11"/>
  <c r="F695" i="11"/>
  <c r="F694" i="11"/>
  <c r="F693" i="11"/>
  <c r="F692" i="11"/>
  <c r="F691" i="11"/>
  <c r="F690" i="11"/>
  <c r="F689" i="11"/>
  <c r="F688" i="11"/>
  <c r="F687" i="11"/>
  <c r="F686" i="11"/>
  <c r="F685" i="11"/>
  <c r="F684" i="11"/>
  <c r="F683" i="11"/>
  <c r="F682" i="11"/>
  <c r="F681" i="11"/>
  <c r="F680" i="11"/>
  <c r="F679" i="11"/>
  <c r="F678" i="11"/>
  <c r="F677" i="11"/>
  <c r="F676" i="11"/>
  <c r="F675" i="11"/>
  <c r="F674" i="11"/>
  <c r="F673" i="11"/>
  <c r="F672" i="11"/>
  <c r="F671" i="11"/>
  <c r="F670" i="11"/>
  <c r="F669" i="11"/>
  <c r="F668" i="11"/>
  <c r="F667" i="11"/>
  <c r="F666" i="11"/>
  <c r="F665" i="11"/>
  <c r="F664" i="11"/>
  <c r="F663" i="11"/>
  <c r="F662" i="11"/>
  <c r="F661" i="11"/>
  <c r="F660" i="11"/>
  <c r="F659" i="11"/>
  <c r="F658" i="11"/>
  <c r="F657" i="11"/>
  <c r="F656" i="11"/>
  <c r="F655" i="11"/>
  <c r="F654" i="11"/>
  <c r="F653" i="11"/>
  <c r="F652" i="11"/>
  <c r="F651" i="11"/>
  <c r="F650" i="11"/>
  <c r="F649" i="11"/>
  <c r="F648" i="11"/>
  <c r="F647" i="11"/>
  <c r="F646" i="11"/>
  <c r="F64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29" i="11"/>
  <c r="F628" i="11"/>
  <c r="F627" i="11"/>
  <c r="F626" i="11"/>
  <c r="F625" i="11"/>
  <c r="F624" i="11"/>
  <c r="F623" i="11"/>
  <c r="F622" i="11"/>
  <c r="F621" i="11"/>
  <c r="F620" i="11"/>
  <c r="F619" i="11"/>
  <c r="F618" i="11"/>
  <c r="F617" i="11"/>
  <c r="F616" i="11"/>
  <c r="F615" i="11"/>
  <c r="F614" i="11"/>
  <c r="F613" i="11"/>
  <c r="F612" i="11"/>
  <c r="F611" i="11"/>
  <c r="F610" i="11"/>
  <c r="F609" i="11"/>
  <c r="F608" i="11"/>
  <c r="F607" i="11"/>
  <c r="F606" i="11"/>
  <c r="F605" i="11"/>
  <c r="F604" i="11"/>
  <c r="F603" i="11"/>
  <c r="F602" i="11"/>
  <c r="F601" i="11"/>
  <c r="F600" i="1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1096" i="16"/>
  <c r="F1095" i="16"/>
  <c r="F1094" i="16"/>
  <c r="F1093" i="16"/>
  <c r="F1092" i="16"/>
  <c r="F1091" i="16"/>
  <c r="F1090" i="16"/>
  <c r="F1089" i="16"/>
  <c r="F1088" i="16"/>
  <c r="F1087" i="16"/>
  <c r="F1086" i="16"/>
  <c r="F1085" i="16"/>
  <c r="F1084" i="16"/>
  <c r="F1083" i="16"/>
  <c r="F1082" i="16"/>
  <c r="F1081" i="16"/>
  <c r="F1080" i="16"/>
  <c r="F1079" i="16"/>
  <c r="F1078" i="16"/>
  <c r="F1077" i="16"/>
  <c r="F1076" i="16"/>
  <c r="F1075" i="16"/>
  <c r="F1074" i="16"/>
  <c r="F1073" i="16"/>
  <c r="F1072" i="16"/>
  <c r="F1071" i="16"/>
  <c r="F1070" i="16"/>
  <c r="F1069" i="16"/>
  <c r="F1068" i="16"/>
  <c r="F1067" i="16"/>
  <c r="F1066" i="16"/>
  <c r="F1065" i="16"/>
  <c r="F1064" i="16"/>
  <c r="F1063" i="16"/>
  <c r="F1062" i="16"/>
  <c r="F1061" i="16"/>
  <c r="F1060" i="16"/>
  <c r="F1059" i="16"/>
  <c r="F1058" i="16"/>
  <c r="F1057" i="16"/>
  <c r="F1056" i="16"/>
  <c r="F1055" i="16"/>
  <c r="F1054" i="16"/>
  <c r="F1053" i="16"/>
  <c r="F1052" i="16"/>
  <c r="F1051" i="16"/>
  <c r="F1050" i="16"/>
  <c r="F1049" i="16"/>
  <c r="F1048" i="16"/>
  <c r="F1047" i="16"/>
  <c r="F1046" i="16"/>
  <c r="F1045" i="16"/>
  <c r="F1044" i="16"/>
  <c r="F1043" i="16"/>
  <c r="F1042" i="16"/>
  <c r="F1041" i="16"/>
  <c r="F1040" i="16"/>
  <c r="F1039" i="16"/>
  <c r="F1038" i="16"/>
  <c r="F1037" i="16"/>
  <c r="F1036" i="16"/>
  <c r="F1035" i="16"/>
  <c r="F1034" i="16"/>
  <c r="F1033" i="16"/>
  <c r="F1032" i="16"/>
  <c r="F1031" i="16"/>
  <c r="F1030" i="16"/>
  <c r="F1029" i="16"/>
  <c r="F1028" i="16"/>
  <c r="F1027" i="16"/>
  <c r="F1026" i="16"/>
  <c r="F1025" i="16"/>
  <c r="F1024" i="16"/>
  <c r="F1023" i="16"/>
  <c r="F1022" i="16"/>
  <c r="F1021" i="16"/>
  <c r="F1020" i="16"/>
  <c r="F1019" i="16"/>
  <c r="F1018" i="16"/>
  <c r="F1017" i="16"/>
  <c r="F1016" i="16"/>
  <c r="F1015" i="16"/>
  <c r="F1014" i="16"/>
  <c r="F1013" i="16"/>
  <c r="F1012" i="16"/>
  <c r="F1011" i="16"/>
  <c r="F1010" i="16"/>
  <c r="F1009" i="16"/>
  <c r="F1008" i="16"/>
  <c r="F1007" i="16"/>
  <c r="F1006" i="16"/>
  <c r="F1005" i="16"/>
  <c r="F1004" i="16"/>
  <c r="F1003" i="16"/>
  <c r="F1002" i="16"/>
  <c r="F1001" i="16"/>
  <c r="F1000" i="16"/>
  <c r="F999" i="16"/>
  <c r="F998" i="16"/>
  <c r="F997" i="16"/>
  <c r="F996" i="16"/>
  <c r="F995" i="16"/>
  <c r="F994" i="16"/>
  <c r="F993" i="16"/>
  <c r="F992" i="16"/>
  <c r="F991" i="16"/>
  <c r="F990" i="16"/>
  <c r="F989" i="16"/>
  <c r="F988" i="16"/>
  <c r="F987" i="16"/>
  <c r="F986" i="16"/>
  <c r="F985" i="16"/>
  <c r="F984" i="16"/>
  <c r="F983" i="16"/>
  <c r="F982" i="16"/>
  <c r="F981" i="16"/>
  <c r="F980" i="16"/>
  <c r="F979" i="16"/>
  <c r="F978" i="16"/>
  <c r="F977" i="16"/>
  <c r="F976" i="16"/>
  <c r="F975" i="16"/>
  <c r="F974" i="16"/>
  <c r="F973" i="16"/>
  <c r="F972" i="16"/>
  <c r="F971" i="16"/>
  <c r="F970" i="16"/>
  <c r="F969" i="16"/>
  <c r="F968" i="16"/>
  <c r="F967" i="16"/>
  <c r="F966" i="16"/>
  <c r="F965" i="16"/>
  <c r="F964" i="16"/>
  <c r="F963" i="16"/>
  <c r="F962" i="16"/>
  <c r="F961" i="16"/>
  <c r="F960" i="16"/>
  <c r="F959" i="16"/>
  <c r="F958" i="16"/>
  <c r="F957" i="16"/>
  <c r="F956" i="16"/>
  <c r="F955" i="16"/>
  <c r="F954" i="16"/>
  <c r="F953" i="16"/>
  <c r="F952" i="16"/>
  <c r="F951" i="16"/>
  <c r="F950" i="16"/>
  <c r="F949" i="16"/>
  <c r="F948" i="16"/>
  <c r="F947" i="16"/>
  <c r="F946" i="16"/>
  <c r="F945" i="16"/>
  <c r="F944" i="16"/>
  <c r="F943" i="16"/>
  <c r="F942" i="16"/>
  <c r="F941" i="16"/>
  <c r="F940" i="16"/>
  <c r="F939" i="16"/>
  <c r="F938" i="16"/>
  <c r="F937" i="16"/>
  <c r="F936" i="16"/>
  <c r="F935" i="16"/>
  <c r="F934" i="16"/>
  <c r="F933" i="16"/>
  <c r="F932" i="16"/>
  <c r="F931" i="16"/>
  <c r="F930" i="16"/>
  <c r="F929" i="16"/>
  <c r="F928" i="16"/>
  <c r="F927" i="16"/>
  <c r="F926" i="16"/>
  <c r="F925" i="16"/>
  <c r="F924" i="16"/>
  <c r="F923" i="16"/>
  <c r="F922" i="16"/>
  <c r="F921" i="16"/>
  <c r="F920" i="16"/>
  <c r="F919" i="16"/>
  <c r="F918" i="16"/>
  <c r="F917" i="16"/>
  <c r="F916" i="16"/>
  <c r="F915" i="16"/>
  <c r="F914" i="16"/>
  <c r="F913" i="16"/>
  <c r="F912" i="16"/>
  <c r="F911" i="16"/>
  <c r="F910" i="16"/>
  <c r="F909" i="16"/>
  <c r="F908" i="16"/>
  <c r="F907" i="16"/>
  <c r="F906" i="16"/>
  <c r="F905" i="16"/>
  <c r="F904" i="16"/>
  <c r="F903" i="16"/>
  <c r="F902" i="16"/>
  <c r="F901" i="16"/>
  <c r="F900" i="16"/>
  <c r="F899" i="16"/>
  <c r="F898" i="16"/>
  <c r="F897" i="16"/>
  <c r="F896" i="16"/>
  <c r="F895" i="16"/>
  <c r="F894" i="16"/>
  <c r="F893" i="16"/>
  <c r="F892" i="16"/>
  <c r="F891" i="16"/>
  <c r="F890" i="16"/>
  <c r="F889" i="16"/>
  <c r="F888" i="16"/>
  <c r="F887" i="16"/>
  <c r="F886" i="16"/>
  <c r="F885" i="16"/>
  <c r="F884" i="16"/>
  <c r="F883" i="16"/>
  <c r="F882" i="16"/>
  <c r="F881" i="16"/>
  <c r="F880" i="16"/>
  <c r="F879" i="16"/>
  <c r="F878" i="16"/>
  <c r="F877" i="16"/>
  <c r="F876" i="16"/>
  <c r="F875" i="16"/>
  <c r="F874" i="16"/>
  <c r="F873" i="16"/>
  <c r="F872" i="16"/>
  <c r="F871" i="16"/>
  <c r="F870" i="16"/>
  <c r="F869" i="16"/>
  <c r="F868" i="16"/>
  <c r="F867" i="16"/>
  <c r="F866" i="16"/>
  <c r="F865" i="16"/>
  <c r="F864" i="16"/>
  <c r="F863" i="16"/>
  <c r="F862" i="16"/>
  <c r="F861" i="16"/>
  <c r="F860" i="16"/>
  <c r="F859" i="16"/>
  <c r="F858" i="16"/>
  <c r="F857" i="16"/>
  <c r="F856" i="16"/>
  <c r="F855" i="16"/>
  <c r="F854" i="16"/>
  <c r="F853" i="16"/>
  <c r="F852" i="16"/>
  <c r="F851" i="16"/>
  <c r="F850" i="16"/>
  <c r="F849" i="16"/>
  <c r="F848" i="16"/>
  <c r="F847" i="16"/>
  <c r="F846" i="16"/>
  <c r="F845" i="16"/>
  <c r="F844" i="16"/>
  <c r="F843" i="16"/>
  <c r="F842" i="16"/>
  <c r="F841" i="16"/>
  <c r="F840" i="16"/>
  <c r="F839" i="16"/>
  <c r="F838" i="16"/>
  <c r="F837" i="16"/>
  <c r="F836" i="16"/>
  <c r="F835" i="16"/>
  <c r="F834" i="16"/>
  <c r="F833" i="16"/>
  <c r="F832" i="16"/>
  <c r="F831" i="16"/>
  <c r="F830" i="16"/>
  <c r="F829" i="16"/>
  <c r="F828" i="16"/>
  <c r="F827" i="16"/>
  <c r="F826" i="16"/>
  <c r="F825" i="16"/>
  <c r="F824" i="16"/>
  <c r="F823" i="16"/>
  <c r="F822" i="16"/>
  <c r="F821" i="16"/>
  <c r="F820" i="16"/>
  <c r="F819" i="16"/>
  <c r="F818" i="16"/>
  <c r="F817" i="16"/>
  <c r="F816" i="16"/>
  <c r="F815" i="16"/>
  <c r="F814" i="16"/>
  <c r="F813" i="16"/>
  <c r="F812" i="16"/>
  <c r="F811" i="16"/>
  <c r="F810" i="16"/>
  <c r="F809" i="16"/>
  <c r="F808" i="16"/>
  <c r="F807" i="16"/>
  <c r="F806" i="16"/>
  <c r="F805" i="16"/>
  <c r="F804" i="16"/>
  <c r="F803" i="16"/>
  <c r="F802" i="16"/>
  <c r="F801" i="16"/>
  <c r="F800" i="16"/>
  <c r="F799" i="16"/>
  <c r="F798" i="16"/>
  <c r="F797" i="16"/>
  <c r="F796" i="16"/>
  <c r="F795" i="16"/>
  <c r="F794" i="16"/>
  <c r="F793" i="16"/>
  <c r="F792" i="16"/>
  <c r="F791" i="16"/>
  <c r="F790" i="16"/>
  <c r="F789" i="16"/>
  <c r="F788" i="16"/>
  <c r="F787" i="16"/>
  <c r="F786" i="16"/>
  <c r="F785" i="16"/>
  <c r="F784" i="16"/>
  <c r="F783" i="16"/>
  <c r="F782" i="16"/>
  <c r="F781" i="16"/>
  <c r="F780" i="16"/>
  <c r="F779" i="16"/>
  <c r="F778" i="16"/>
  <c r="F777" i="16"/>
  <c r="F776" i="16"/>
  <c r="F775" i="16"/>
  <c r="F774" i="16"/>
  <c r="F773" i="16"/>
  <c r="F772" i="16"/>
  <c r="F771" i="16"/>
  <c r="F770" i="16"/>
  <c r="F769" i="16"/>
  <c r="F768" i="16"/>
  <c r="F767" i="16"/>
  <c r="F766" i="16"/>
  <c r="F765" i="16"/>
  <c r="F764" i="16"/>
  <c r="F763" i="16"/>
  <c r="F762" i="16"/>
  <c r="F761" i="16"/>
  <c r="F760" i="16"/>
  <c r="F759" i="16"/>
  <c r="F758" i="16"/>
  <c r="F757" i="16"/>
  <c r="F756" i="16"/>
  <c r="F755" i="16"/>
  <c r="F754" i="16"/>
  <c r="F753" i="16"/>
  <c r="F752" i="16"/>
  <c r="F751" i="16"/>
  <c r="F750" i="16"/>
  <c r="F749" i="16"/>
  <c r="F748" i="16"/>
  <c r="F747" i="16"/>
  <c r="F746" i="16"/>
  <c r="F745" i="16"/>
  <c r="F744" i="16"/>
  <c r="F743" i="16"/>
  <c r="F742" i="16"/>
  <c r="F741" i="16"/>
  <c r="F740" i="16"/>
  <c r="F739" i="16"/>
  <c r="F738" i="16"/>
  <c r="F737" i="16"/>
  <c r="F736" i="16"/>
  <c r="F735" i="16"/>
  <c r="F734" i="16"/>
  <c r="F733" i="16"/>
  <c r="F732" i="16"/>
  <c r="F731" i="16"/>
  <c r="F730" i="16"/>
  <c r="F729" i="16"/>
  <c r="F728" i="16"/>
  <c r="F727" i="16"/>
  <c r="F726" i="16"/>
  <c r="F725" i="16"/>
  <c r="F724" i="16"/>
  <c r="F723" i="16"/>
  <c r="F722" i="16"/>
  <c r="F721" i="16"/>
  <c r="F720" i="16"/>
  <c r="F719" i="16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O5" i="6" l="1"/>
  <c r="O4" i="6"/>
  <c r="O3" i="6"/>
  <c r="I9" i="15"/>
  <c r="J9" i="15"/>
  <c r="K9" i="15"/>
  <c r="L9" i="15"/>
  <c r="E4" i="18"/>
  <c r="P4" i="6" l="1"/>
  <c r="P3" i="6"/>
  <c r="P5" i="6"/>
  <c r="J15" i="20"/>
  <c r="K15" i="20"/>
  <c r="L15" i="20"/>
  <c r="I15" i="20"/>
  <c r="J11" i="20"/>
  <c r="K11" i="20"/>
  <c r="L11" i="20"/>
  <c r="I11" i="20"/>
  <c r="J11" i="16"/>
  <c r="K11" i="16"/>
  <c r="L11" i="16"/>
  <c r="I11" i="16"/>
  <c r="E788" i="20" l="1"/>
  <c r="E1084" i="20"/>
  <c r="E384" i="20"/>
  <c r="E564" i="20"/>
  <c r="E422" i="20"/>
  <c r="E416" i="20"/>
  <c r="E397" i="20"/>
  <c r="E381" i="20"/>
  <c r="E292" i="20"/>
  <c r="E260" i="20"/>
  <c r="E228" i="20"/>
  <c r="E196" i="20"/>
  <c r="E164" i="20"/>
  <c r="E131" i="20"/>
  <c r="E124" i="20"/>
  <c r="E108" i="20"/>
  <c r="E106" i="20"/>
  <c r="E102" i="20"/>
  <c r="E100" i="20"/>
  <c r="E98" i="20"/>
  <c r="E94" i="20"/>
  <c r="E92" i="20"/>
  <c r="E90" i="20"/>
  <c r="E86" i="20"/>
  <c r="E84" i="20"/>
  <c r="E82" i="20"/>
  <c r="E78" i="20"/>
  <c r="E76" i="20"/>
  <c r="E74" i="20"/>
  <c r="E70" i="20"/>
  <c r="E68" i="20"/>
  <c r="E66" i="20"/>
  <c r="E62" i="20"/>
  <c r="E60" i="20"/>
  <c r="E54" i="20"/>
  <c r="E52" i="20"/>
  <c r="E46" i="20"/>
  <c r="E44" i="20"/>
  <c r="E42" i="20"/>
  <c r="E38" i="20"/>
  <c r="E36" i="20"/>
  <c r="E34" i="20"/>
  <c r="E30" i="20"/>
  <c r="E28" i="20"/>
  <c r="E26" i="20"/>
  <c r="E22" i="20"/>
  <c r="E20" i="20"/>
  <c r="E18" i="20"/>
  <c r="E14" i="20"/>
  <c r="E12" i="20"/>
  <c r="E10" i="20"/>
  <c r="L9" i="20"/>
  <c r="K9" i="20"/>
  <c r="J9" i="20"/>
  <c r="I9" i="20"/>
  <c r="E8" i="20"/>
  <c r="E56" i="20"/>
  <c r="E6" i="20"/>
  <c r="E209" i="20"/>
  <c r="L9" i="18"/>
  <c r="K9" i="18"/>
  <c r="J9" i="18"/>
  <c r="I9" i="18"/>
  <c r="L9" i="17"/>
  <c r="K9" i="17"/>
  <c r="J9" i="17"/>
  <c r="I9" i="17"/>
  <c r="L9" i="16"/>
  <c r="K9" i="16"/>
  <c r="J9" i="16"/>
  <c r="I9" i="16"/>
  <c r="L9" i="13"/>
  <c r="K9" i="13"/>
  <c r="J9" i="13"/>
  <c r="I9" i="13"/>
  <c r="L9" i="12"/>
  <c r="K9" i="12"/>
  <c r="J9" i="12"/>
  <c r="I9" i="12"/>
  <c r="L9" i="11"/>
  <c r="K9" i="11"/>
  <c r="J9" i="11"/>
  <c r="I9" i="11"/>
  <c r="L9" i="8"/>
  <c r="K9" i="8"/>
  <c r="J9" i="8"/>
  <c r="I9" i="8"/>
  <c r="L9" i="7"/>
  <c r="K9" i="7"/>
  <c r="J9" i="7"/>
  <c r="I9" i="7"/>
  <c r="L9" i="6"/>
  <c r="K9" i="6"/>
  <c r="J9" i="6"/>
  <c r="I9" i="6"/>
  <c r="E48" i="20" l="1"/>
  <c r="E80" i="20"/>
  <c r="E113" i="20"/>
  <c r="E146" i="20"/>
  <c r="E510" i="20"/>
  <c r="E359" i="20"/>
  <c r="E351" i="20"/>
  <c r="E319" i="20"/>
  <c r="E343" i="20"/>
  <c r="E312" i="20"/>
  <c r="E304" i="20"/>
  <c r="E296" i="20"/>
  <c r="E288" i="20"/>
  <c r="E280" i="20"/>
  <c r="E272" i="20"/>
  <c r="E264" i="20"/>
  <c r="E256" i="20"/>
  <c r="E248" i="20"/>
  <c r="E240" i="20"/>
  <c r="E232" i="20"/>
  <c r="E224" i="20"/>
  <c r="E216" i="20"/>
  <c r="E208" i="20"/>
  <c r="E200" i="20"/>
  <c r="E192" i="20"/>
  <c r="E184" i="20"/>
  <c r="E176" i="20"/>
  <c r="E168" i="20"/>
  <c r="E160" i="20"/>
  <c r="E152" i="20"/>
  <c r="E366" i="20"/>
  <c r="E358" i="20"/>
  <c r="E350" i="20"/>
  <c r="E346" i="20"/>
  <c r="E328" i="20"/>
  <c r="E321" i="20"/>
  <c r="E318" i="20"/>
  <c r="E309" i="20"/>
  <c r="E301" i="20"/>
  <c r="E293" i="20"/>
  <c r="E285" i="20"/>
  <c r="E277" i="20"/>
  <c r="E269" i="20"/>
  <c r="E261" i="20"/>
  <c r="E253" i="20"/>
  <c r="E245" i="20"/>
  <c r="E237" i="20"/>
  <c r="E229" i="20"/>
  <c r="E221" i="20"/>
  <c r="E213" i="20"/>
  <c r="E205" i="20"/>
  <c r="E197" i="20"/>
  <c r="E189" i="20"/>
  <c r="E181" i="20"/>
  <c r="E173" i="20"/>
  <c r="E165" i="20"/>
  <c r="E157" i="20"/>
  <c r="E149" i="20"/>
  <c r="E141" i="20"/>
  <c r="E335" i="20"/>
  <c r="E342" i="20"/>
  <c r="E7" i="20"/>
  <c r="E11" i="20"/>
  <c r="E19" i="20"/>
  <c r="E27" i="20"/>
  <c r="E35" i="20"/>
  <c r="E43" i="20"/>
  <c r="E51" i="20"/>
  <c r="E59" i="20"/>
  <c r="E67" i="20"/>
  <c r="E75" i="20"/>
  <c r="E83" i="20"/>
  <c r="E91" i="20"/>
  <c r="E99" i="20"/>
  <c r="E107" i="20"/>
  <c r="E110" i="20"/>
  <c r="E117" i="20"/>
  <c r="E128" i="20"/>
  <c r="E135" i="20"/>
  <c r="E143" i="20"/>
  <c r="E151" i="20"/>
  <c r="E155" i="20"/>
  <c r="E169" i="20"/>
  <c r="E174" i="20"/>
  <c r="E178" i="20"/>
  <c r="E183" i="20"/>
  <c r="E187" i="20"/>
  <c r="E201" i="20"/>
  <c r="E206" i="20"/>
  <c r="E210" i="20"/>
  <c r="E215" i="20"/>
  <c r="E219" i="20"/>
  <c r="E233" i="20"/>
  <c r="E238" i="20"/>
  <c r="E242" i="20"/>
  <c r="E247" i="20"/>
  <c r="E251" i="20"/>
  <c r="E265" i="20"/>
  <c r="E270" i="20"/>
  <c r="E274" i="20"/>
  <c r="E279" i="20"/>
  <c r="E283" i="20"/>
  <c r="E297" i="20"/>
  <c r="E302" i="20"/>
  <c r="E306" i="20"/>
  <c r="E311" i="20"/>
  <c r="E322" i="20"/>
  <c r="E327" i="20"/>
  <c r="E376" i="20"/>
  <c r="E405" i="20"/>
  <c r="E472" i="20"/>
  <c r="E24" i="20"/>
  <c r="E40" i="20"/>
  <c r="E72" i="20"/>
  <c r="E88" i="20"/>
  <c r="E104" i="20"/>
  <c r="E138" i="20"/>
  <c r="E443" i="20"/>
  <c r="E2" i="20"/>
  <c r="E114" i="20"/>
  <c r="E121" i="20"/>
  <c r="E139" i="20"/>
  <c r="E147" i="20"/>
  <c r="E317" i="20"/>
  <c r="E337" i="20"/>
  <c r="E365" i="20"/>
  <c r="E400" i="20"/>
  <c r="E424" i="20"/>
  <c r="E502" i="20"/>
  <c r="E486" i="20"/>
  <c r="E437" i="20"/>
  <c r="E423" i="20"/>
  <c r="E581" i="20"/>
  <c r="E518" i="20"/>
  <c r="E507" i="20"/>
  <c r="E485" i="20"/>
  <c r="E475" i="20"/>
  <c r="E454" i="20"/>
  <c r="E613" i="20"/>
  <c r="E96" i="20"/>
  <c r="E316" i="20"/>
  <c r="E352" i="20"/>
  <c r="E5" i="20"/>
  <c r="E17" i="20"/>
  <c r="E25" i="20"/>
  <c r="E33" i="20"/>
  <c r="E41" i="20"/>
  <c r="E49" i="20"/>
  <c r="E57" i="20"/>
  <c r="E65" i="20"/>
  <c r="E73" i="20"/>
  <c r="E81" i="20"/>
  <c r="E89" i="20"/>
  <c r="E97" i="20"/>
  <c r="E105" i="20"/>
  <c r="E111" i="20"/>
  <c r="E118" i="20"/>
  <c r="E125" i="20"/>
  <c r="E132" i="20"/>
  <c r="E136" i="20"/>
  <c r="E144" i="20"/>
  <c r="E156" i="20"/>
  <c r="E161" i="20"/>
  <c r="E166" i="20"/>
  <c r="E170" i="20"/>
  <c r="E175" i="20"/>
  <c r="E179" i="20"/>
  <c r="E188" i="20"/>
  <c r="E193" i="20"/>
  <c r="E198" i="20"/>
  <c r="E202" i="20"/>
  <c r="E207" i="20"/>
  <c r="E211" i="20"/>
  <c r="E220" i="20"/>
  <c r="E225" i="20"/>
  <c r="E230" i="20"/>
  <c r="E234" i="20"/>
  <c r="E239" i="20"/>
  <c r="E243" i="20"/>
  <c r="E252" i="20"/>
  <c r="E257" i="20"/>
  <c r="E262" i="20"/>
  <c r="E266" i="20"/>
  <c r="E271" i="20"/>
  <c r="E275" i="20"/>
  <c r="E284" i="20"/>
  <c r="E289" i="20"/>
  <c r="E294" i="20"/>
  <c r="E298" i="20"/>
  <c r="E303" i="20"/>
  <c r="E307" i="20"/>
  <c r="E338" i="20"/>
  <c r="E360" i="20"/>
  <c r="E389" i="20"/>
  <c r="E419" i="20"/>
  <c r="E452" i="20"/>
  <c r="E122" i="20"/>
  <c r="E129" i="20"/>
  <c r="E140" i="20"/>
  <c r="E148" i="20"/>
  <c r="E324" i="20"/>
  <c r="E329" i="20"/>
  <c r="E334" i="20"/>
  <c r="E349" i="20"/>
  <c r="E648" i="20"/>
  <c r="E413" i="20"/>
  <c r="E483" i="20"/>
  <c r="E4" i="20"/>
  <c r="E16" i="20"/>
  <c r="E32" i="20"/>
  <c r="E3" i="20"/>
  <c r="E15" i="20"/>
  <c r="E55" i="20"/>
  <c r="E63" i="20"/>
  <c r="E71" i="20"/>
  <c r="E79" i="20"/>
  <c r="E87" i="20"/>
  <c r="E95" i="20"/>
  <c r="E112" i="20"/>
  <c r="E115" i="20"/>
  <c r="E119" i="20"/>
  <c r="E126" i="20"/>
  <c r="E133" i="20"/>
  <c r="E153" i="20"/>
  <c r="E158" i="20"/>
  <c r="E162" i="20"/>
  <c r="E167" i="20"/>
  <c r="E171" i="20"/>
  <c r="E180" i="20"/>
  <c r="E185" i="20"/>
  <c r="E190" i="20"/>
  <c r="E194" i="20"/>
  <c r="E199" i="20"/>
  <c r="E203" i="20"/>
  <c r="E212" i="20"/>
  <c r="E217" i="20"/>
  <c r="E222" i="20"/>
  <c r="E226" i="20"/>
  <c r="E231" i="20"/>
  <c r="E235" i="20"/>
  <c r="E244" i="20"/>
  <c r="E249" i="20"/>
  <c r="E254" i="20"/>
  <c r="E258" i="20"/>
  <c r="E263" i="20"/>
  <c r="E267" i="20"/>
  <c r="E276" i="20"/>
  <c r="E281" i="20"/>
  <c r="E286" i="20"/>
  <c r="E290" i="20"/>
  <c r="E295" i="20"/>
  <c r="E299" i="20"/>
  <c r="E308" i="20"/>
  <c r="E313" i="20"/>
  <c r="E344" i="20"/>
  <c r="E487" i="20"/>
  <c r="E373" i="20"/>
  <c r="E408" i="20"/>
  <c r="E420" i="20"/>
  <c r="E433" i="20"/>
  <c r="E64" i="20"/>
  <c r="E336" i="20"/>
  <c r="E23" i="20"/>
  <c r="E31" i="20"/>
  <c r="E39" i="20"/>
  <c r="E47" i="20"/>
  <c r="E103" i="20"/>
  <c r="E50" i="20"/>
  <c r="E58" i="20"/>
  <c r="E130" i="20"/>
  <c r="E137" i="20"/>
  <c r="E145" i="20"/>
  <c r="E314" i="20"/>
  <c r="E320" i="20"/>
  <c r="E330" i="20"/>
  <c r="E345" i="20"/>
  <c r="E368" i="20"/>
  <c r="E427" i="20"/>
  <c r="E448" i="20"/>
  <c r="E649" i="20"/>
  <c r="E664" i="20"/>
  <c r="E9" i="20"/>
  <c r="E13" i="20"/>
  <c r="E21" i="20"/>
  <c r="E29" i="20"/>
  <c r="E37" i="20"/>
  <c r="E45" i="20"/>
  <c r="E53" i="20"/>
  <c r="E61" i="20"/>
  <c r="E69" i="20"/>
  <c r="E77" i="20"/>
  <c r="E85" i="20"/>
  <c r="E93" i="20"/>
  <c r="E101" i="20"/>
  <c r="E109" i="20"/>
  <c r="E116" i="20"/>
  <c r="E120" i="20"/>
  <c r="E123" i="20"/>
  <c r="E127" i="20"/>
  <c r="E134" i="20"/>
  <c r="E142" i="20"/>
  <c r="E150" i="20"/>
  <c r="E154" i="20"/>
  <c r="E159" i="20"/>
  <c r="E163" i="20"/>
  <c r="E172" i="20"/>
  <c r="E177" i="20"/>
  <c r="E182" i="20"/>
  <c r="E186" i="20"/>
  <c r="E191" i="20"/>
  <c r="E195" i="20"/>
  <c r="E204" i="20"/>
  <c r="E214" i="20"/>
  <c r="E218" i="20"/>
  <c r="E223" i="20"/>
  <c r="E227" i="20"/>
  <c r="E236" i="20"/>
  <c r="E241" i="20"/>
  <c r="E246" i="20"/>
  <c r="E250" i="20"/>
  <c r="E255" i="20"/>
  <c r="E259" i="20"/>
  <c r="E268" i="20"/>
  <c r="E273" i="20"/>
  <c r="E278" i="20"/>
  <c r="E282" i="20"/>
  <c r="E287" i="20"/>
  <c r="E291" i="20"/>
  <c r="E300" i="20"/>
  <c r="E305" i="20"/>
  <c r="E310" i="20"/>
  <c r="E326" i="20"/>
  <c r="E331" i="20"/>
  <c r="E357" i="20"/>
  <c r="E392" i="20"/>
  <c r="E463" i="20"/>
  <c r="E478" i="20"/>
  <c r="E595" i="20"/>
  <c r="E533" i="20"/>
  <c r="E517" i="20"/>
  <c r="E501" i="20"/>
  <c r="E471" i="20"/>
  <c r="E468" i="20"/>
  <c r="E455" i="20"/>
  <c r="E417" i="20"/>
  <c r="E430" i="20"/>
  <c r="E435" i="20"/>
  <c r="E438" i="20"/>
  <c r="E449" i="20"/>
  <c r="E479" i="20"/>
  <c r="E488" i="20"/>
  <c r="E494" i="20"/>
  <c r="E499" i="20"/>
  <c r="E504" i="20"/>
  <c r="E522" i="20"/>
  <c r="E528" i="20"/>
  <c r="E559" i="20"/>
  <c r="E680" i="20"/>
  <c r="E767" i="20"/>
  <c r="E797" i="20"/>
  <c r="E956" i="20"/>
  <c r="E758" i="20"/>
  <c r="E751" i="20"/>
  <c r="E892" i="20"/>
  <c r="E325" i="20"/>
  <c r="E332" i="20"/>
  <c r="E339" i="20"/>
  <c r="E353" i="20"/>
  <c r="E361" i="20"/>
  <c r="E369" i="20"/>
  <c r="E377" i="20"/>
  <c r="E385" i="20"/>
  <c r="E393" i="20"/>
  <c r="E401" i="20"/>
  <c r="E409" i="20"/>
  <c r="E431" i="20"/>
  <c r="E458" i="20"/>
  <c r="E464" i="20"/>
  <c r="E495" i="20"/>
  <c r="E540" i="20"/>
  <c r="E572" i="20"/>
  <c r="E585" i="20"/>
  <c r="E712" i="20"/>
  <c r="E315" i="20"/>
  <c r="E354" i="20"/>
  <c r="E362" i="20"/>
  <c r="E370" i="20"/>
  <c r="E374" i="20"/>
  <c r="E378" i="20"/>
  <c r="E382" i="20"/>
  <c r="E386" i="20"/>
  <c r="E390" i="20"/>
  <c r="E394" i="20"/>
  <c r="E398" i="20"/>
  <c r="E402" i="20"/>
  <c r="E406" i="20"/>
  <c r="E410" i="20"/>
  <c r="E414" i="20"/>
  <c r="E421" i="20"/>
  <c r="E426" i="20"/>
  <c r="E439" i="20"/>
  <c r="E453" i="20"/>
  <c r="E474" i="20"/>
  <c r="E480" i="20"/>
  <c r="E506" i="20"/>
  <c r="E512" i="20"/>
  <c r="E523" i="20"/>
  <c r="E567" i="20"/>
  <c r="E600" i="20"/>
  <c r="E660" i="20"/>
  <c r="E706" i="20"/>
  <c r="E1020" i="20"/>
  <c r="E333" i="20"/>
  <c r="E340" i="20"/>
  <c r="E347" i="20"/>
  <c r="E355" i="20"/>
  <c r="E363" i="20"/>
  <c r="E371" i="20"/>
  <c r="E379" i="20"/>
  <c r="E387" i="20"/>
  <c r="E395" i="20"/>
  <c r="E403" i="20"/>
  <c r="E411" i="20"/>
  <c r="E432" i="20"/>
  <c r="E436" i="20"/>
  <c r="E440" i="20"/>
  <c r="E459" i="20"/>
  <c r="E469" i="20"/>
  <c r="E490" i="20"/>
  <c r="E496" i="20"/>
  <c r="E548" i="20"/>
  <c r="E699" i="20"/>
  <c r="E446" i="20"/>
  <c r="E451" i="20"/>
  <c r="E531" i="20"/>
  <c r="E543" i="20"/>
  <c r="E610" i="20"/>
  <c r="E654" i="20"/>
  <c r="E863" i="20"/>
  <c r="E323" i="20"/>
  <c r="E341" i="20"/>
  <c r="E348" i="20"/>
  <c r="E356" i="20"/>
  <c r="E364" i="20"/>
  <c r="E367" i="20"/>
  <c r="E372" i="20"/>
  <c r="E375" i="20"/>
  <c r="E380" i="20"/>
  <c r="E383" i="20"/>
  <c r="E388" i="20"/>
  <c r="E391" i="20"/>
  <c r="E396" i="20"/>
  <c r="E399" i="20"/>
  <c r="E404" i="20"/>
  <c r="E407" i="20"/>
  <c r="E412" i="20"/>
  <c r="E415" i="20"/>
  <c r="E447" i="20"/>
  <c r="E470" i="20"/>
  <c r="E491" i="20"/>
  <c r="E526" i="20"/>
  <c r="E556" i="20"/>
  <c r="E802" i="20"/>
  <c r="E442" i="20"/>
  <c r="E456" i="20"/>
  <c r="E462" i="20"/>
  <c r="E467" i="20"/>
  <c r="E515" i="20"/>
  <c r="E520" i="20"/>
  <c r="E551" i="20"/>
  <c r="E686" i="20"/>
  <c r="E429" i="20"/>
  <c r="E445" i="20"/>
  <c r="E461" i="20"/>
  <c r="E477" i="20"/>
  <c r="E493" i="20"/>
  <c r="E509" i="20"/>
  <c r="E525" i="20"/>
  <c r="E535" i="20"/>
  <c r="E539" i="20"/>
  <c r="E547" i="20"/>
  <c r="E555" i="20"/>
  <c r="E563" i="20"/>
  <c r="E571" i="20"/>
  <c r="E575" i="20"/>
  <c r="E592" i="20"/>
  <c r="E604" i="20"/>
  <c r="E617" i="20"/>
  <c r="E622" i="20"/>
  <c r="E628" i="20"/>
  <c r="E632" i="20"/>
  <c r="E643" i="20"/>
  <c r="E658" i="20"/>
  <c r="E663" i="20"/>
  <c r="E679" i="20"/>
  <c r="E765" i="20"/>
  <c r="E808" i="20"/>
  <c r="E465" i="20"/>
  <c r="E481" i="20"/>
  <c r="E484" i="20"/>
  <c r="E497" i="20"/>
  <c r="E500" i="20"/>
  <c r="E503" i="20"/>
  <c r="E513" i="20"/>
  <c r="E516" i="20"/>
  <c r="E519" i="20"/>
  <c r="E529" i="20"/>
  <c r="E532" i="20"/>
  <c r="E536" i="20"/>
  <c r="E544" i="20"/>
  <c r="E552" i="20"/>
  <c r="E560" i="20"/>
  <c r="E568" i="20"/>
  <c r="E576" i="20"/>
  <c r="E589" i="20"/>
  <c r="E599" i="20"/>
  <c r="E614" i="20"/>
  <c r="E618" i="20"/>
  <c r="E633" i="20"/>
  <c r="E638" i="20"/>
  <c r="E644" i="20"/>
  <c r="E659" i="20"/>
  <c r="E674" i="20"/>
  <c r="E692" i="20"/>
  <c r="E718" i="20"/>
  <c r="E743" i="20"/>
  <c r="E774" i="20"/>
  <c r="E728" i="20"/>
  <c r="E714" i="20"/>
  <c r="E711" i="20"/>
  <c r="E698" i="20"/>
  <c r="E695" i="20"/>
  <c r="E704" i="20"/>
  <c r="E688" i="20"/>
  <c r="E672" i="20"/>
  <c r="E656" i="20"/>
  <c r="E640" i="20"/>
  <c r="E624" i="20"/>
  <c r="E615" i="20"/>
  <c r="E583" i="20"/>
  <c r="E720" i="20"/>
  <c r="E727" i="20"/>
  <c r="E710" i="20"/>
  <c r="E694" i="20"/>
  <c r="E678" i="20"/>
  <c r="E703" i="20"/>
  <c r="E687" i="20"/>
  <c r="E671" i="20"/>
  <c r="E655" i="20"/>
  <c r="E639" i="20"/>
  <c r="E623" i="20"/>
  <c r="E418" i="20"/>
  <c r="E434" i="20"/>
  <c r="E450" i="20"/>
  <c r="E466" i="20"/>
  <c r="E482" i="20"/>
  <c r="E498" i="20"/>
  <c r="E514" i="20"/>
  <c r="E530" i="20"/>
  <c r="E537" i="20"/>
  <c r="E545" i="20"/>
  <c r="E553" i="20"/>
  <c r="E561" i="20"/>
  <c r="E569" i="20"/>
  <c r="E582" i="20"/>
  <c r="E586" i="20"/>
  <c r="E590" i="20"/>
  <c r="E593" i="20"/>
  <c r="E605" i="20"/>
  <c r="E619" i="20"/>
  <c r="E634" i="20"/>
  <c r="E665" i="20"/>
  <c r="E670" i="20"/>
  <c r="E676" i="20"/>
  <c r="E719" i="20"/>
  <c r="E726" i="20"/>
  <c r="E747" i="20"/>
  <c r="E597" i="20"/>
  <c r="E601" i="20"/>
  <c r="E606" i="20"/>
  <c r="E611" i="20"/>
  <c r="E630" i="20"/>
  <c r="E635" i="20"/>
  <c r="E650" i="20"/>
  <c r="E425" i="20"/>
  <c r="E428" i="20"/>
  <c r="E441" i="20"/>
  <c r="E444" i="20"/>
  <c r="E457" i="20"/>
  <c r="E460" i="20"/>
  <c r="E473" i="20"/>
  <c r="E476" i="20"/>
  <c r="E489" i="20"/>
  <c r="E492" i="20"/>
  <c r="E505" i="20"/>
  <c r="E508" i="20"/>
  <c r="E511" i="20"/>
  <c r="E521" i="20"/>
  <c r="E524" i="20"/>
  <c r="E527" i="20"/>
  <c r="E538" i="20"/>
  <c r="E541" i="20"/>
  <c r="E546" i="20"/>
  <c r="E549" i="20"/>
  <c r="E554" i="20"/>
  <c r="E557" i="20"/>
  <c r="E562" i="20"/>
  <c r="E565" i="20"/>
  <c r="E570" i="20"/>
  <c r="E573" i="20"/>
  <c r="E578" i="20"/>
  <c r="E587" i="20"/>
  <c r="E594" i="20"/>
  <c r="E616" i="20"/>
  <c r="E646" i="20"/>
  <c r="E651" i="20"/>
  <c r="E666" i="20"/>
  <c r="E682" i="20"/>
  <c r="E715" i="20"/>
  <c r="E746" i="20"/>
  <c r="E739" i="20"/>
  <c r="E734" i="20"/>
  <c r="E755" i="20"/>
  <c r="E534" i="20"/>
  <c r="E542" i="20"/>
  <c r="E550" i="20"/>
  <c r="E558" i="20"/>
  <c r="E566" i="20"/>
  <c r="E574" i="20"/>
  <c r="E579" i="20"/>
  <c r="E591" i="20"/>
  <c r="E598" i="20"/>
  <c r="E602" i="20"/>
  <c r="E607" i="20"/>
  <c r="E626" i="20"/>
  <c r="E631" i="20"/>
  <c r="E662" i="20"/>
  <c r="E667" i="20"/>
  <c r="E683" i="20"/>
  <c r="E584" i="20"/>
  <c r="E603" i="20"/>
  <c r="E608" i="20"/>
  <c r="E627" i="20"/>
  <c r="E642" i="20"/>
  <c r="E647" i="20"/>
  <c r="E690" i="20"/>
  <c r="E696" i="20"/>
  <c r="E723" i="20"/>
  <c r="E730" i="20"/>
  <c r="E750" i="20"/>
  <c r="E822" i="20"/>
  <c r="E702" i="20"/>
  <c r="E783" i="20"/>
  <c r="E792" i="20"/>
  <c r="E806" i="20"/>
  <c r="E919" i="20"/>
  <c r="E983" i="20"/>
  <c r="E1047" i="20"/>
  <c r="E596" i="20"/>
  <c r="E625" i="20"/>
  <c r="E629" i="20"/>
  <c r="E641" i="20"/>
  <c r="E645" i="20"/>
  <c r="E657" i="20"/>
  <c r="E661" i="20"/>
  <c r="E673" i="20"/>
  <c r="E677" i="20"/>
  <c r="E689" i="20"/>
  <c r="E693" i="20"/>
  <c r="E705" i="20"/>
  <c r="E709" i="20"/>
  <c r="E722" i="20"/>
  <c r="E729" i="20"/>
  <c r="E835" i="20"/>
  <c r="E834" i="20"/>
  <c r="E733" i="20"/>
  <c r="E736" i="20"/>
  <c r="E740" i="20"/>
  <c r="E754" i="20"/>
  <c r="E762" i="20"/>
  <c r="E779" i="20"/>
  <c r="E811" i="20"/>
  <c r="E821" i="20"/>
  <c r="E826" i="20"/>
  <c r="E832" i="20"/>
  <c r="E837" i="20"/>
  <c r="E862" i="20"/>
  <c r="E884" i="20"/>
  <c r="E913" i="20"/>
  <c r="E948" i="20"/>
  <c r="E977" i="20"/>
  <c r="E1012" i="20"/>
  <c r="E1041" i="20"/>
  <c r="E1076" i="20"/>
  <c r="E588" i="20"/>
  <c r="E620" i="20"/>
  <c r="E636" i="20"/>
  <c r="E652" i="20"/>
  <c r="E668" i="20"/>
  <c r="E684" i="20"/>
  <c r="E700" i="20"/>
  <c r="E716" i="20"/>
  <c r="E737" i="20"/>
  <c r="E741" i="20"/>
  <c r="E744" i="20"/>
  <c r="E748" i="20"/>
  <c r="E763" i="20"/>
  <c r="E776" i="20"/>
  <c r="E785" i="20"/>
  <c r="E798" i="20"/>
  <c r="E827" i="20"/>
  <c r="E857" i="20"/>
  <c r="E760" i="20"/>
  <c r="E789" i="20"/>
  <c r="E803" i="20"/>
  <c r="E813" i="20"/>
  <c r="E818" i="20"/>
  <c r="E824" i="20"/>
  <c r="E845" i="20"/>
  <c r="E887" i="20"/>
  <c r="E951" i="20"/>
  <c r="E1015" i="20"/>
  <c r="E1079" i="20"/>
  <c r="E580" i="20"/>
  <c r="E612" i="20"/>
  <c r="E621" i="20"/>
  <c r="E637" i="20"/>
  <c r="E653" i="20"/>
  <c r="E669" i="20"/>
  <c r="E675" i="20"/>
  <c r="E681" i="20"/>
  <c r="E685" i="20"/>
  <c r="E691" i="20"/>
  <c r="E697" i="20"/>
  <c r="E701" i="20"/>
  <c r="E707" i="20"/>
  <c r="E713" i="20"/>
  <c r="E717" i="20"/>
  <c r="E724" i="20"/>
  <c r="E731" i="20"/>
  <c r="E738" i="20"/>
  <c r="E745" i="20"/>
  <c r="E749" i="20"/>
  <c r="E752" i="20"/>
  <c r="E756" i="20"/>
  <c r="E772" i="20"/>
  <c r="E781" i="20"/>
  <c r="E794" i="20"/>
  <c r="E800" i="20"/>
  <c r="E814" i="20"/>
  <c r="E881" i="20"/>
  <c r="E916" i="20"/>
  <c r="E945" i="20"/>
  <c r="E980" i="20"/>
  <c r="E1009" i="20"/>
  <c r="E1044" i="20"/>
  <c r="E1073" i="20"/>
  <c r="E577" i="20"/>
  <c r="E609" i="20"/>
  <c r="E735" i="20"/>
  <c r="E742" i="20"/>
  <c r="E764" i="20"/>
  <c r="E769" i="20"/>
  <c r="E786" i="20"/>
  <c r="E790" i="20"/>
  <c r="E819" i="20"/>
  <c r="E829" i="20"/>
  <c r="E924" i="20"/>
  <c r="E988" i="20"/>
  <c r="E1052" i="20"/>
  <c r="E708" i="20"/>
  <c r="E721" i="20"/>
  <c r="E725" i="20"/>
  <c r="E1060" i="20"/>
  <c r="E753" i="20"/>
  <c r="E757" i="20"/>
  <c r="E778" i="20"/>
  <c r="E782" i="20"/>
  <c r="E795" i="20"/>
  <c r="E805" i="20"/>
  <c r="E810" i="20"/>
  <c r="E816" i="20"/>
  <c r="E853" i="20"/>
  <c r="E761" i="20"/>
  <c r="E768" i="20"/>
  <c r="E771" i="20"/>
  <c r="E775" i="20"/>
  <c r="E793" i="20"/>
  <c r="E796" i="20"/>
  <c r="E801" i="20"/>
  <c r="E804" i="20"/>
  <c r="E809" i="20"/>
  <c r="E812" i="20"/>
  <c r="E817" i="20"/>
  <c r="E820" i="20"/>
  <c r="E825" i="20"/>
  <c r="E828" i="20"/>
  <c r="E833" i="20"/>
  <c r="E836" i="20"/>
  <c r="E841" i="20"/>
  <c r="E844" i="20"/>
  <c r="E849" i="20"/>
  <c r="E852" i="20"/>
  <c r="E861" i="20"/>
  <c r="E873" i="20"/>
  <c r="E879" i="20"/>
  <c r="E905" i="20"/>
  <c r="E911" i="20"/>
  <c r="E937" i="20"/>
  <c r="E943" i="20"/>
  <c r="E969" i="20"/>
  <c r="E975" i="20"/>
  <c r="E1001" i="20"/>
  <c r="E1007" i="20"/>
  <c r="E1033" i="20"/>
  <c r="E1039" i="20"/>
  <c r="E1065" i="20"/>
  <c r="E1071" i="20"/>
  <c r="E830" i="20"/>
  <c r="E838" i="20"/>
  <c r="E842" i="20"/>
  <c r="E846" i="20"/>
  <c r="E850" i="20"/>
  <c r="E854" i="20"/>
  <c r="E864" i="20"/>
  <c r="E868" i="20"/>
  <c r="E900" i="20"/>
  <c r="E932" i="20"/>
  <c r="E964" i="20"/>
  <c r="E996" i="20"/>
  <c r="E1028" i="20"/>
  <c r="E1091" i="20"/>
  <c r="E1083" i="20"/>
  <c r="E1075" i="20"/>
  <c r="E1067" i="20"/>
  <c r="E1059" i="20"/>
  <c r="E1051" i="20"/>
  <c r="E1043" i="20"/>
  <c r="E1035" i="20"/>
  <c r="E1027" i="20"/>
  <c r="E1019" i="20"/>
  <c r="E1011" i="20"/>
  <c r="E1003" i="20"/>
  <c r="E995" i="20"/>
  <c r="E987" i="20"/>
  <c r="E979" i="20"/>
  <c r="E971" i="20"/>
  <c r="E963" i="20"/>
  <c r="E955" i="20"/>
  <c r="E947" i="20"/>
  <c r="E939" i="20"/>
  <c r="E931" i="20"/>
  <c r="E923" i="20"/>
  <c r="E915" i="20"/>
  <c r="E907" i="20"/>
  <c r="E899" i="20"/>
  <c r="E891" i="20"/>
  <c r="E883" i="20"/>
  <c r="E875" i="20"/>
  <c r="E867" i="20"/>
  <c r="E1093" i="20"/>
  <c r="E1085" i="20"/>
  <c r="E1077" i="20"/>
  <c r="E1069" i="20"/>
  <c r="E1061" i="20"/>
  <c r="E1053" i="20"/>
  <c r="E1045" i="20"/>
  <c r="E1037" i="20"/>
  <c r="E1029" i="20"/>
  <c r="E1021" i="20"/>
  <c r="E1013" i="20"/>
  <c r="E1005" i="20"/>
  <c r="E997" i="20"/>
  <c r="E989" i="20"/>
  <c r="E981" i="20"/>
  <c r="E973" i="20"/>
  <c r="E965" i="20"/>
  <c r="E957" i="20"/>
  <c r="E949" i="20"/>
  <c r="E941" i="20"/>
  <c r="E933" i="20"/>
  <c r="E925" i="20"/>
  <c r="E917" i="20"/>
  <c r="E909" i="20"/>
  <c r="E901" i="20"/>
  <c r="E893" i="20"/>
  <c r="E885" i="20"/>
  <c r="E877" i="20"/>
  <c r="E869" i="20"/>
  <c r="E1090" i="20"/>
  <c r="E1082" i="20"/>
  <c r="E1074" i="20"/>
  <c r="E1066" i="20"/>
  <c r="E1058" i="20"/>
  <c r="E1050" i="20"/>
  <c r="E1042" i="20"/>
  <c r="E1034" i="20"/>
  <c r="E1026" i="20"/>
  <c r="E1018" i="20"/>
  <c r="E1010" i="20"/>
  <c r="E1002" i="20"/>
  <c r="E994" i="20"/>
  <c r="E986" i="20"/>
  <c r="E978" i="20"/>
  <c r="E970" i="20"/>
  <c r="E962" i="20"/>
  <c r="E954" i="20"/>
  <c r="E946" i="20"/>
  <c r="E938" i="20"/>
  <c r="E930" i="20"/>
  <c r="E922" i="20"/>
  <c r="E914" i="20"/>
  <c r="E906" i="20"/>
  <c r="E898" i="20"/>
  <c r="E890" i="20"/>
  <c r="E882" i="20"/>
  <c r="E874" i="20"/>
  <c r="E866" i="20"/>
  <c r="E858" i="20"/>
  <c r="E1092" i="20"/>
  <c r="E1094" i="20"/>
  <c r="E759" i="20"/>
  <c r="E777" i="20"/>
  <c r="E784" i="20"/>
  <c r="E787" i="20"/>
  <c r="E791" i="20"/>
  <c r="E799" i="20"/>
  <c r="E807" i="20"/>
  <c r="E815" i="20"/>
  <c r="E823" i="20"/>
  <c r="E831" i="20"/>
  <c r="E839" i="20"/>
  <c r="E847" i="20"/>
  <c r="E855" i="20"/>
  <c r="E859" i="20"/>
  <c r="E889" i="20"/>
  <c r="E895" i="20"/>
  <c r="E921" i="20"/>
  <c r="E927" i="20"/>
  <c r="E953" i="20"/>
  <c r="E959" i="20"/>
  <c r="E985" i="20"/>
  <c r="E991" i="20"/>
  <c r="E1017" i="20"/>
  <c r="E1023" i="20"/>
  <c r="E1049" i="20"/>
  <c r="E1055" i="20"/>
  <c r="E1081" i="20"/>
  <c r="E1087" i="20"/>
  <c r="E732" i="20"/>
  <c r="E766" i="20"/>
  <c r="E770" i="20"/>
  <c r="E773" i="20"/>
  <c r="E780" i="20"/>
  <c r="E856" i="20"/>
  <c r="E865" i="20"/>
  <c r="E876" i="20"/>
  <c r="E908" i="20"/>
  <c r="E940" i="20"/>
  <c r="E972" i="20"/>
  <c r="E1004" i="20"/>
  <c r="E1036" i="20"/>
  <c r="E1068" i="20"/>
  <c r="E840" i="20"/>
  <c r="E843" i="20"/>
  <c r="E848" i="20"/>
  <c r="E851" i="20"/>
  <c r="E860" i="20"/>
  <c r="E871" i="20"/>
  <c r="E897" i="20"/>
  <c r="E903" i="20"/>
  <c r="E929" i="20"/>
  <c r="E935" i="20"/>
  <c r="E961" i="20"/>
  <c r="E967" i="20"/>
  <c r="E993" i="20"/>
  <c r="E999" i="20"/>
  <c r="E1025" i="20"/>
  <c r="E1031" i="20"/>
  <c r="E1057" i="20"/>
  <c r="E1063" i="20"/>
  <c r="E1089" i="20"/>
  <c r="E870" i="20"/>
  <c r="E878" i="20"/>
  <c r="E886" i="20"/>
  <c r="E894" i="20"/>
  <c r="E902" i="20"/>
  <c r="E910" i="20"/>
  <c r="E918" i="20"/>
  <c r="E926" i="20"/>
  <c r="E934" i="20"/>
  <c r="E942" i="20"/>
  <c r="E950" i="20"/>
  <c r="E958" i="20"/>
  <c r="E966" i="20"/>
  <c r="E974" i="20"/>
  <c r="E982" i="20"/>
  <c r="E990" i="20"/>
  <c r="E998" i="20"/>
  <c r="E1006" i="20"/>
  <c r="E1014" i="20"/>
  <c r="E1022" i="20"/>
  <c r="E1030" i="20"/>
  <c r="E1038" i="20"/>
  <c r="E1046" i="20"/>
  <c r="E1054" i="20"/>
  <c r="E1062" i="20"/>
  <c r="E1070" i="20"/>
  <c r="E1078" i="20"/>
  <c r="E1086" i="20"/>
  <c r="E1095" i="20"/>
  <c r="E872" i="20"/>
  <c r="E880" i="20"/>
  <c r="E888" i="20"/>
  <c r="E896" i="20"/>
  <c r="E904" i="20"/>
  <c r="E912" i="20"/>
  <c r="E920" i="20"/>
  <c r="E928" i="20"/>
  <c r="E936" i="20"/>
  <c r="E944" i="20"/>
  <c r="E952" i="20"/>
  <c r="E960" i="20"/>
  <c r="E968" i="20"/>
  <c r="E976" i="20"/>
  <c r="E984" i="20"/>
  <c r="E992" i="20"/>
  <c r="E1000" i="20"/>
  <c r="E1008" i="20"/>
  <c r="E1016" i="20"/>
  <c r="E1024" i="20"/>
  <c r="E1032" i="20"/>
  <c r="E1040" i="20"/>
  <c r="E1048" i="20"/>
  <c r="E1056" i="20"/>
  <c r="E1064" i="20"/>
  <c r="E1072" i="20"/>
  <c r="E1080" i="20"/>
  <c r="E1088" i="20"/>
  <c r="E1096" i="20"/>
  <c r="E1096" i="18"/>
  <c r="E1095" i="18"/>
  <c r="E1094" i="18"/>
  <c r="E1093" i="18"/>
  <c r="E1092" i="18"/>
  <c r="E1091" i="18"/>
  <c r="E1090" i="18"/>
  <c r="E1089" i="18"/>
  <c r="E1088" i="18"/>
  <c r="E1087" i="18"/>
  <c r="E1086" i="18"/>
  <c r="E1085" i="18"/>
  <c r="E1084" i="18"/>
  <c r="E1083" i="18"/>
  <c r="E1082" i="18"/>
  <c r="E1081" i="18"/>
  <c r="E1080" i="18"/>
  <c r="E1079" i="18"/>
  <c r="E1078" i="18"/>
  <c r="E1077" i="18"/>
  <c r="E1076" i="18"/>
  <c r="E1075" i="18"/>
  <c r="E1074" i="18"/>
  <c r="E1073" i="18"/>
  <c r="E1072" i="18"/>
  <c r="E1071" i="18"/>
  <c r="E1070" i="18"/>
  <c r="E1069" i="18"/>
  <c r="E1068" i="18"/>
  <c r="E1067" i="18"/>
  <c r="E1066" i="18"/>
  <c r="E1065" i="18"/>
  <c r="E1064" i="18"/>
  <c r="E1063" i="18"/>
  <c r="E1062" i="18"/>
  <c r="E1061" i="18"/>
  <c r="E1060" i="18"/>
  <c r="E1059" i="18"/>
  <c r="E1058" i="18"/>
  <c r="E1057" i="18"/>
  <c r="E1056" i="18"/>
  <c r="E1055" i="18"/>
  <c r="E1054" i="18"/>
  <c r="E1053" i="18"/>
  <c r="E1052" i="18"/>
  <c r="E1051" i="18"/>
  <c r="E1050" i="18"/>
  <c r="E1049" i="18"/>
  <c r="E1048" i="18"/>
  <c r="E1047" i="18"/>
  <c r="E1046" i="18"/>
  <c r="E1045" i="18"/>
  <c r="E1044" i="18"/>
  <c r="E1043" i="18"/>
  <c r="E1042" i="18"/>
  <c r="E1041" i="18"/>
  <c r="E1040" i="18"/>
  <c r="E1039" i="18"/>
  <c r="E1038" i="18"/>
  <c r="E1037" i="18"/>
  <c r="E1036" i="18"/>
  <c r="E1035" i="18"/>
  <c r="E1034" i="18"/>
  <c r="E1033" i="18"/>
  <c r="E1032" i="18"/>
  <c r="E1031" i="18"/>
  <c r="E1030" i="18"/>
  <c r="E1029" i="18"/>
  <c r="E1028" i="18"/>
  <c r="E1027" i="18"/>
  <c r="E1026" i="18"/>
  <c r="E1025" i="18"/>
  <c r="E1024" i="18"/>
  <c r="E1023" i="18"/>
  <c r="E1022" i="18"/>
  <c r="E1021" i="18"/>
  <c r="E1020" i="18"/>
  <c r="E1019" i="18"/>
  <c r="E1018" i="18"/>
  <c r="E1017" i="18"/>
  <c r="E1016" i="18"/>
  <c r="E1015" i="18"/>
  <c r="E1014" i="18"/>
  <c r="E1013" i="18"/>
  <c r="E1012" i="18"/>
  <c r="E1011" i="18"/>
  <c r="E1010" i="18"/>
  <c r="E1009" i="18"/>
  <c r="E1008" i="18"/>
  <c r="E1007" i="18"/>
  <c r="E1006" i="18"/>
  <c r="E1005" i="18"/>
  <c r="E1004" i="18"/>
  <c r="E1003" i="18"/>
  <c r="E1002" i="18"/>
  <c r="E1001" i="18"/>
  <c r="E1000" i="18"/>
  <c r="E999" i="18"/>
  <c r="E998" i="18"/>
  <c r="E997" i="18"/>
  <c r="E996" i="18"/>
  <c r="E995" i="18"/>
  <c r="E994" i="18"/>
  <c r="E993" i="18"/>
  <c r="E992" i="18"/>
  <c r="E991" i="18"/>
  <c r="E990" i="18"/>
  <c r="E989" i="18"/>
  <c r="E988" i="18"/>
  <c r="E987" i="18"/>
  <c r="E986" i="18"/>
  <c r="E985" i="18"/>
  <c r="E984" i="18"/>
  <c r="E983" i="18"/>
  <c r="E982" i="18"/>
  <c r="E981" i="18"/>
  <c r="E980" i="18"/>
  <c r="E979" i="18"/>
  <c r="E978" i="18"/>
  <c r="E977" i="18"/>
  <c r="E976" i="18"/>
  <c r="E975" i="18"/>
  <c r="E974" i="18"/>
  <c r="E973" i="18"/>
  <c r="E972" i="18"/>
  <c r="E971" i="18"/>
  <c r="E970" i="18"/>
  <c r="E969" i="18"/>
  <c r="E968" i="18"/>
  <c r="E967" i="18"/>
  <c r="E966" i="18"/>
  <c r="E965" i="18"/>
  <c r="E964" i="18"/>
  <c r="E963" i="18"/>
  <c r="E962" i="18"/>
  <c r="E961" i="18"/>
  <c r="E960" i="18"/>
  <c r="E959" i="18"/>
  <c r="E958" i="18"/>
  <c r="E957" i="18"/>
  <c r="E956" i="18"/>
  <c r="E955" i="18"/>
  <c r="E954" i="18"/>
  <c r="E953" i="18"/>
  <c r="E952" i="18"/>
  <c r="E951" i="18"/>
  <c r="E950" i="18"/>
  <c r="E949" i="18"/>
  <c r="E948" i="18"/>
  <c r="E947" i="18"/>
  <c r="E946" i="18"/>
  <c r="E945" i="18"/>
  <c r="E944" i="18"/>
  <c r="E943" i="18"/>
  <c r="E942" i="18"/>
  <c r="E941" i="18"/>
  <c r="E940" i="18"/>
  <c r="E939" i="18"/>
  <c r="E938" i="18"/>
  <c r="E937" i="18"/>
  <c r="E936" i="18"/>
  <c r="E935" i="18"/>
  <c r="E934" i="18"/>
  <c r="E933" i="18"/>
  <c r="E932" i="18"/>
  <c r="E931" i="18"/>
  <c r="E930" i="18"/>
  <c r="E929" i="18"/>
  <c r="E928" i="18"/>
  <c r="E927" i="18"/>
  <c r="E926" i="18"/>
  <c r="E925" i="18"/>
  <c r="E924" i="18"/>
  <c r="E923" i="18"/>
  <c r="E922" i="18"/>
  <c r="E921" i="18"/>
  <c r="E920" i="18"/>
  <c r="E919" i="18"/>
  <c r="E918" i="18"/>
  <c r="E917" i="18"/>
  <c r="E916" i="18"/>
  <c r="E915" i="18"/>
  <c r="E914" i="18"/>
  <c r="E913" i="18"/>
  <c r="E912" i="18"/>
  <c r="E911" i="18"/>
  <c r="E910" i="18"/>
  <c r="E909" i="18"/>
  <c r="E908" i="18"/>
  <c r="E907" i="18"/>
  <c r="E906" i="18"/>
  <c r="E905" i="18"/>
  <c r="E904" i="18"/>
  <c r="E903" i="18"/>
  <c r="E902" i="18"/>
  <c r="E901" i="18"/>
  <c r="E900" i="18"/>
  <c r="E899" i="18"/>
  <c r="E898" i="18"/>
  <c r="E897" i="18"/>
  <c r="E896" i="18"/>
  <c r="E895" i="18"/>
  <c r="E894" i="18"/>
  <c r="E893" i="18"/>
  <c r="E892" i="18"/>
  <c r="E891" i="18"/>
  <c r="E890" i="18"/>
  <c r="E889" i="18"/>
  <c r="E888" i="18"/>
  <c r="E887" i="18"/>
  <c r="E886" i="18"/>
  <c r="E885" i="18"/>
  <c r="E884" i="18"/>
  <c r="E883" i="18"/>
  <c r="E882" i="18"/>
  <c r="E881" i="18"/>
  <c r="E880" i="18"/>
  <c r="E879" i="18"/>
  <c r="E878" i="18"/>
  <c r="E877" i="18"/>
  <c r="E876" i="18"/>
  <c r="E875" i="18"/>
  <c r="E874" i="18"/>
  <c r="E873" i="18"/>
  <c r="E872" i="18"/>
  <c r="E871" i="18"/>
  <c r="E870" i="18"/>
  <c r="E869" i="18"/>
  <c r="E868" i="18"/>
  <c r="E867" i="18"/>
  <c r="E866" i="18"/>
  <c r="E865" i="18"/>
  <c r="E864" i="18"/>
  <c r="E863" i="18"/>
  <c r="E862" i="18"/>
  <c r="E861" i="18"/>
  <c r="E860" i="18"/>
  <c r="E859" i="18"/>
  <c r="E858" i="18"/>
  <c r="E857" i="18"/>
  <c r="E856" i="18"/>
  <c r="E855" i="18"/>
  <c r="E854" i="18"/>
  <c r="E853" i="18"/>
  <c r="E852" i="18"/>
  <c r="E851" i="18"/>
  <c r="E850" i="18"/>
  <c r="E849" i="18"/>
  <c r="E848" i="18"/>
  <c r="E847" i="18"/>
  <c r="E846" i="18"/>
  <c r="E845" i="18"/>
  <c r="E844" i="18"/>
  <c r="E843" i="18"/>
  <c r="E842" i="18"/>
  <c r="E841" i="18"/>
  <c r="E840" i="18"/>
  <c r="E839" i="18"/>
  <c r="E838" i="18"/>
  <c r="E837" i="18"/>
  <c r="E836" i="18"/>
  <c r="E835" i="18"/>
  <c r="E834" i="18"/>
  <c r="E833" i="18"/>
  <c r="E832" i="18"/>
  <c r="E831" i="18"/>
  <c r="E830" i="18"/>
  <c r="E829" i="18"/>
  <c r="E828" i="18"/>
  <c r="E827" i="18"/>
  <c r="E826" i="18"/>
  <c r="E825" i="18"/>
  <c r="E824" i="18"/>
  <c r="E823" i="18"/>
  <c r="E822" i="18"/>
  <c r="E821" i="18"/>
  <c r="E820" i="18"/>
  <c r="E819" i="18"/>
  <c r="E818" i="18"/>
  <c r="E817" i="18"/>
  <c r="E816" i="18"/>
  <c r="E815" i="18"/>
  <c r="E814" i="18"/>
  <c r="E813" i="18"/>
  <c r="E812" i="18"/>
  <c r="E811" i="18"/>
  <c r="E810" i="18"/>
  <c r="E809" i="18"/>
  <c r="E808" i="18"/>
  <c r="E807" i="18"/>
  <c r="E806" i="18"/>
  <c r="E805" i="18"/>
  <c r="E804" i="18"/>
  <c r="E803" i="18"/>
  <c r="E802" i="18"/>
  <c r="E801" i="18"/>
  <c r="E800" i="18"/>
  <c r="E799" i="18"/>
  <c r="E798" i="18"/>
  <c r="E797" i="18"/>
  <c r="E796" i="18"/>
  <c r="E795" i="18"/>
  <c r="E794" i="18"/>
  <c r="E793" i="18"/>
  <c r="E792" i="18"/>
  <c r="E791" i="18"/>
  <c r="E790" i="18"/>
  <c r="E789" i="18"/>
  <c r="E788" i="18"/>
  <c r="E787" i="18"/>
  <c r="E786" i="18"/>
  <c r="E785" i="18"/>
  <c r="E784" i="18"/>
  <c r="E783" i="18"/>
  <c r="E782" i="18"/>
  <c r="E781" i="18"/>
  <c r="E780" i="18"/>
  <c r="E779" i="18"/>
  <c r="E778" i="18"/>
  <c r="E777" i="18"/>
  <c r="E776" i="18"/>
  <c r="E775" i="18"/>
  <c r="E774" i="18"/>
  <c r="E773" i="18"/>
  <c r="E772" i="18"/>
  <c r="E771" i="18"/>
  <c r="E770" i="18"/>
  <c r="E769" i="18"/>
  <c r="E768" i="18"/>
  <c r="E767" i="18"/>
  <c r="E766" i="18"/>
  <c r="E765" i="18"/>
  <c r="E764" i="18"/>
  <c r="E763" i="18"/>
  <c r="E762" i="18"/>
  <c r="E761" i="18"/>
  <c r="E760" i="18"/>
  <c r="E759" i="18"/>
  <c r="E758" i="18"/>
  <c r="E757" i="18"/>
  <c r="E756" i="18"/>
  <c r="E755" i="18"/>
  <c r="E754" i="18"/>
  <c r="E753" i="18"/>
  <c r="E752" i="18"/>
  <c r="E751" i="18"/>
  <c r="E750" i="18"/>
  <c r="E749" i="18"/>
  <c r="E748" i="18"/>
  <c r="E747" i="18"/>
  <c r="E746" i="18"/>
  <c r="E745" i="18"/>
  <c r="E744" i="18"/>
  <c r="E743" i="18"/>
  <c r="E742" i="18"/>
  <c r="E741" i="18"/>
  <c r="E740" i="18"/>
  <c r="E739" i="18"/>
  <c r="E738" i="18"/>
  <c r="E737" i="18"/>
  <c r="E736" i="18"/>
  <c r="E735" i="18"/>
  <c r="E734" i="18"/>
  <c r="E733" i="18"/>
  <c r="E732" i="18"/>
  <c r="E731" i="18"/>
  <c r="E730" i="18"/>
  <c r="E729" i="18"/>
  <c r="E728" i="18"/>
  <c r="E727" i="18"/>
  <c r="E726" i="18"/>
  <c r="E725" i="18"/>
  <c r="E724" i="18"/>
  <c r="E723" i="18"/>
  <c r="E722" i="18"/>
  <c r="E721" i="18"/>
  <c r="E720" i="18"/>
  <c r="E719" i="18"/>
  <c r="E718" i="18"/>
  <c r="E717" i="18"/>
  <c r="E716" i="18"/>
  <c r="E715" i="18"/>
  <c r="E714" i="18"/>
  <c r="E713" i="18"/>
  <c r="E712" i="18"/>
  <c r="E711" i="18"/>
  <c r="E710" i="18"/>
  <c r="E709" i="18"/>
  <c r="E708" i="18"/>
  <c r="E707" i="18"/>
  <c r="E706" i="18"/>
  <c r="E705" i="18"/>
  <c r="E704" i="18"/>
  <c r="E703" i="18"/>
  <c r="E702" i="18"/>
  <c r="E701" i="18"/>
  <c r="E700" i="18"/>
  <c r="E699" i="18"/>
  <c r="E698" i="18"/>
  <c r="E697" i="18"/>
  <c r="E696" i="18"/>
  <c r="E695" i="18"/>
  <c r="E694" i="18"/>
  <c r="E693" i="18"/>
  <c r="E692" i="18"/>
  <c r="E691" i="18"/>
  <c r="E690" i="18"/>
  <c r="E689" i="18"/>
  <c r="E688" i="18"/>
  <c r="E687" i="18"/>
  <c r="E686" i="18"/>
  <c r="E685" i="18"/>
  <c r="E684" i="18"/>
  <c r="E683" i="18"/>
  <c r="E682" i="18"/>
  <c r="E681" i="18"/>
  <c r="E680" i="18"/>
  <c r="E679" i="18"/>
  <c r="E678" i="18"/>
  <c r="E677" i="18"/>
  <c r="E676" i="18"/>
  <c r="E675" i="18"/>
  <c r="E674" i="18"/>
  <c r="E673" i="18"/>
  <c r="E672" i="18"/>
  <c r="E671" i="18"/>
  <c r="E670" i="18"/>
  <c r="E669" i="18"/>
  <c r="E668" i="18"/>
  <c r="E667" i="18"/>
  <c r="E666" i="18"/>
  <c r="E665" i="18"/>
  <c r="E664" i="18"/>
  <c r="E663" i="18"/>
  <c r="E662" i="18"/>
  <c r="E661" i="18"/>
  <c r="E660" i="18"/>
  <c r="E659" i="18"/>
  <c r="E658" i="18"/>
  <c r="E657" i="18"/>
  <c r="E656" i="18"/>
  <c r="E655" i="18"/>
  <c r="E654" i="18"/>
  <c r="E653" i="18"/>
  <c r="E652" i="18"/>
  <c r="E651" i="18"/>
  <c r="E650" i="18"/>
  <c r="E649" i="18"/>
  <c r="E648" i="18"/>
  <c r="E647" i="18"/>
  <c r="E646" i="18"/>
  <c r="E645" i="18"/>
  <c r="E644" i="18"/>
  <c r="E643" i="18"/>
  <c r="E642" i="18"/>
  <c r="E641" i="18"/>
  <c r="E640" i="18"/>
  <c r="E639" i="18"/>
  <c r="E638" i="18"/>
  <c r="E637" i="18"/>
  <c r="E636" i="18"/>
  <c r="E635" i="18"/>
  <c r="E634" i="18"/>
  <c r="E633" i="18"/>
  <c r="E632" i="18"/>
  <c r="E631" i="18"/>
  <c r="E630" i="18"/>
  <c r="E629" i="18"/>
  <c r="E628" i="18"/>
  <c r="E627" i="18"/>
  <c r="E626" i="18"/>
  <c r="E625" i="18"/>
  <c r="E624" i="18"/>
  <c r="E623" i="18"/>
  <c r="E622" i="18"/>
  <c r="E621" i="18"/>
  <c r="E620" i="18"/>
  <c r="E619" i="18"/>
  <c r="E618" i="18"/>
  <c r="E617" i="18"/>
  <c r="E616" i="18"/>
  <c r="E615" i="18"/>
  <c r="E614" i="18"/>
  <c r="E613" i="18"/>
  <c r="E612" i="18"/>
  <c r="E611" i="18"/>
  <c r="E610" i="18"/>
  <c r="E609" i="18"/>
  <c r="E608" i="18"/>
  <c r="E607" i="18"/>
  <c r="E606" i="18"/>
  <c r="E605" i="18"/>
  <c r="E604" i="18"/>
  <c r="E603" i="18"/>
  <c r="E602" i="18"/>
  <c r="E601" i="18"/>
  <c r="E600" i="18"/>
  <c r="E599" i="18"/>
  <c r="E598" i="18"/>
  <c r="E597" i="18"/>
  <c r="E596" i="18"/>
  <c r="E595" i="18"/>
  <c r="E594" i="18"/>
  <c r="E593" i="18"/>
  <c r="E592" i="18"/>
  <c r="E591" i="18"/>
  <c r="E590" i="18"/>
  <c r="E589" i="18"/>
  <c r="E588" i="18"/>
  <c r="E587" i="18"/>
  <c r="E586" i="18"/>
  <c r="E585" i="18"/>
  <c r="E584" i="18"/>
  <c r="E583" i="18"/>
  <c r="E582" i="18"/>
  <c r="E581" i="18"/>
  <c r="E580" i="18"/>
  <c r="E579" i="18"/>
  <c r="E578" i="18"/>
  <c r="E577" i="18"/>
  <c r="E576" i="18"/>
  <c r="E575" i="18"/>
  <c r="E574" i="18"/>
  <c r="E573" i="18"/>
  <c r="E572" i="18"/>
  <c r="E571" i="18"/>
  <c r="E570" i="18"/>
  <c r="E569" i="18"/>
  <c r="E568" i="18"/>
  <c r="E567" i="18"/>
  <c r="E566" i="18"/>
  <c r="E565" i="18"/>
  <c r="E564" i="18"/>
  <c r="E563" i="18"/>
  <c r="E562" i="18"/>
  <c r="E561" i="18"/>
  <c r="E560" i="18"/>
  <c r="E559" i="18"/>
  <c r="E558" i="18"/>
  <c r="E557" i="18"/>
  <c r="E556" i="18"/>
  <c r="E555" i="18"/>
  <c r="E554" i="18"/>
  <c r="E553" i="18"/>
  <c r="E552" i="18"/>
  <c r="E551" i="18"/>
  <c r="E550" i="18"/>
  <c r="E549" i="18"/>
  <c r="E548" i="18"/>
  <c r="E547" i="18"/>
  <c r="E546" i="18"/>
  <c r="E545" i="18"/>
  <c r="E544" i="18"/>
  <c r="E543" i="18"/>
  <c r="E542" i="18"/>
  <c r="E541" i="18"/>
  <c r="E540" i="18"/>
  <c r="E539" i="18"/>
  <c r="E538" i="18"/>
  <c r="E537" i="18"/>
  <c r="E536" i="18"/>
  <c r="E535" i="18"/>
  <c r="E534" i="18"/>
  <c r="E533" i="18"/>
  <c r="E532" i="18"/>
  <c r="E531" i="18"/>
  <c r="E530" i="18"/>
  <c r="E529" i="18"/>
  <c r="E528" i="18"/>
  <c r="E527" i="18"/>
  <c r="E526" i="18"/>
  <c r="E525" i="18"/>
  <c r="E524" i="18"/>
  <c r="E523" i="18"/>
  <c r="E522" i="18"/>
  <c r="E521" i="18"/>
  <c r="E520" i="18"/>
  <c r="E519" i="18"/>
  <c r="E518" i="18"/>
  <c r="E517" i="18"/>
  <c r="E516" i="18"/>
  <c r="E515" i="18"/>
  <c r="E514" i="18"/>
  <c r="E513" i="18"/>
  <c r="E512" i="18"/>
  <c r="E511" i="18"/>
  <c r="E510" i="18"/>
  <c r="E509" i="18"/>
  <c r="E508" i="18"/>
  <c r="E507" i="18"/>
  <c r="E506" i="18"/>
  <c r="E505" i="18"/>
  <c r="E504" i="18"/>
  <c r="E503" i="18"/>
  <c r="E502" i="18"/>
  <c r="E501" i="18"/>
  <c r="E500" i="18"/>
  <c r="E499" i="18"/>
  <c r="E498" i="18"/>
  <c r="E497" i="18"/>
  <c r="E496" i="18"/>
  <c r="E495" i="18"/>
  <c r="E494" i="18"/>
  <c r="E493" i="18"/>
  <c r="E492" i="18"/>
  <c r="E491" i="18"/>
  <c r="E490" i="18"/>
  <c r="E489" i="18"/>
  <c r="E488" i="18"/>
  <c r="E487" i="18"/>
  <c r="E486" i="18"/>
  <c r="E485" i="18"/>
  <c r="E484" i="18"/>
  <c r="E483" i="18"/>
  <c r="E482" i="18"/>
  <c r="E481" i="18"/>
  <c r="E480" i="18"/>
  <c r="E479" i="18"/>
  <c r="E478" i="18"/>
  <c r="E477" i="18"/>
  <c r="E476" i="18"/>
  <c r="E475" i="18"/>
  <c r="E474" i="18"/>
  <c r="E473" i="18"/>
  <c r="E472" i="18"/>
  <c r="E471" i="18"/>
  <c r="E470" i="18"/>
  <c r="E469" i="18"/>
  <c r="E468" i="18"/>
  <c r="E467" i="18"/>
  <c r="E466" i="18"/>
  <c r="E465" i="18"/>
  <c r="E464" i="18"/>
  <c r="E463" i="18"/>
  <c r="E462" i="18"/>
  <c r="E461" i="18"/>
  <c r="E460" i="18"/>
  <c r="E459" i="18"/>
  <c r="E458" i="18"/>
  <c r="E457" i="18"/>
  <c r="E456" i="18"/>
  <c r="E455" i="18"/>
  <c r="E454" i="18"/>
  <c r="E453" i="18"/>
  <c r="E452" i="18"/>
  <c r="E451" i="18"/>
  <c r="E450" i="18"/>
  <c r="E449" i="18"/>
  <c r="E448" i="18"/>
  <c r="E447" i="18"/>
  <c r="E446" i="18"/>
  <c r="E445" i="18"/>
  <c r="E444" i="18"/>
  <c r="E443" i="18"/>
  <c r="E442" i="18"/>
  <c r="E441" i="18"/>
  <c r="E440" i="18"/>
  <c r="E439" i="18"/>
  <c r="E438" i="18"/>
  <c r="E437" i="18"/>
  <c r="E436" i="18"/>
  <c r="E435" i="18"/>
  <c r="E434" i="18"/>
  <c r="E433" i="18"/>
  <c r="E432" i="18"/>
  <c r="E431" i="18"/>
  <c r="E430" i="18"/>
  <c r="E429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7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1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20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3" i="18"/>
  <c r="E2" i="18"/>
  <c r="E1096" i="17"/>
  <c r="E1095" i="17"/>
  <c r="E1094" i="17"/>
  <c r="E1093" i="17"/>
  <c r="E1092" i="17"/>
  <c r="E1091" i="17"/>
  <c r="E1090" i="17"/>
  <c r="E1089" i="17"/>
  <c r="E1088" i="17"/>
  <c r="E1087" i="17"/>
  <c r="E1086" i="17"/>
  <c r="E1085" i="17"/>
  <c r="E1084" i="17"/>
  <c r="E1083" i="17"/>
  <c r="E1082" i="17"/>
  <c r="E1081" i="17"/>
  <c r="E1080" i="17"/>
  <c r="E1079" i="17"/>
  <c r="E1078" i="17"/>
  <c r="E1077" i="17"/>
  <c r="E1076" i="17"/>
  <c r="E1075" i="17"/>
  <c r="E1074" i="17"/>
  <c r="E1073" i="17"/>
  <c r="E1072" i="17"/>
  <c r="E1071" i="17"/>
  <c r="E1070" i="17"/>
  <c r="E1069" i="17"/>
  <c r="E1068" i="17"/>
  <c r="E1067" i="17"/>
  <c r="E1066" i="17"/>
  <c r="E1065" i="17"/>
  <c r="E1064" i="17"/>
  <c r="E1063" i="17"/>
  <c r="E1062" i="17"/>
  <c r="E1061" i="17"/>
  <c r="E1060" i="17"/>
  <c r="E1059" i="17"/>
  <c r="E1058" i="17"/>
  <c r="E1057" i="17"/>
  <c r="E1056" i="17"/>
  <c r="E1055" i="17"/>
  <c r="E1054" i="17"/>
  <c r="E1053" i="17"/>
  <c r="E1052" i="17"/>
  <c r="E1051" i="17"/>
  <c r="E1050" i="17"/>
  <c r="E1049" i="17"/>
  <c r="E1048" i="17"/>
  <c r="E1047" i="17"/>
  <c r="E1046" i="17"/>
  <c r="E1045" i="17"/>
  <c r="E1044" i="17"/>
  <c r="E1043" i="17"/>
  <c r="E1042" i="17"/>
  <c r="E1041" i="17"/>
  <c r="E1040" i="17"/>
  <c r="E1039" i="17"/>
  <c r="E1038" i="17"/>
  <c r="E1037" i="17"/>
  <c r="E1036" i="17"/>
  <c r="E1035" i="17"/>
  <c r="E1034" i="17"/>
  <c r="E1033" i="17"/>
  <c r="E1032" i="17"/>
  <c r="E1031" i="17"/>
  <c r="E1030" i="17"/>
  <c r="E1029" i="17"/>
  <c r="E1028" i="17"/>
  <c r="E1027" i="17"/>
  <c r="E1026" i="17"/>
  <c r="E1025" i="17"/>
  <c r="E1024" i="17"/>
  <c r="E1023" i="17"/>
  <c r="E1022" i="17"/>
  <c r="E1021" i="17"/>
  <c r="E1020" i="17"/>
  <c r="E1019" i="17"/>
  <c r="E1018" i="17"/>
  <c r="E1017" i="17"/>
  <c r="E1016" i="17"/>
  <c r="E1015" i="17"/>
  <c r="E1014" i="17"/>
  <c r="E1013" i="17"/>
  <c r="E1012" i="17"/>
  <c r="E1011" i="17"/>
  <c r="E1010" i="17"/>
  <c r="E1009" i="17"/>
  <c r="E1008" i="17"/>
  <c r="E1007" i="17"/>
  <c r="E1006" i="17"/>
  <c r="E1005" i="17"/>
  <c r="E1004" i="17"/>
  <c r="E1003" i="17"/>
  <c r="E1002" i="17"/>
  <c r="E1001" i="17"/>
  <c r="E1000" i="17"/>
  <c r="E999" i="17"/>
  <c r="E998" i="17"/>
  <c r="E997" i="17"/>
  <c r="E996" i="17"/>
  <c r="E995" i="17"/>
  <c r="E994" i="17"/>
  <c r="E993" i="17"/>
  <c r="E992" i="17"/>
  <c r="E991" i="17"/>
  <c r="E990" i="17"/>
  <c r="E989" i="17"/>
  <c r="E988" i="17"/>
  <c r="E987" i="17"/>
  <c r="E986" i="17"/>
  <c r="E985" i="17"/>
  <c r="E984" i="17"/>
  <c r="E983" i="17"/>
  <c r="E982" i="17"/>
  <c r="E981" i="17"/>
  <c r="E980" i="17"/>
  <c r="E979" i="17"/>
  <c r="E978" i="17"/>
  <c r="E977" i="17"/>
  <c r="E976" i="17"/>
  <c r="E975" i="17"/>
  <c r="E974" i="17"/>
  <c r="E973" i="17"/>
  <c r="E972" i="17"/>
  <c r="E971" i="17"/>
  <c r="E970" i="17"/>
  <c r="E969" i="17"/>
  <c r="E968" i="17"/>
  <c r="E967" i="17"/>
  <c r="E966" i="17"/>
  <c r="E965" i="17"/>
  <c r="E964" i="17"/>
  <c r="E963" i="17"/>
  <c r="E962" i="17"/>
  <c r="E961" i="17"/>
  <c r="E960" i="17"/>
  <c r="E959" i="17"/>
  <c r="E958" i="17"/>
  <c r="E957" i="17"/>
  <c r="E956" i="17"/>
  <c r="E955" i="17"/>
  <c r="E954" i="17"/>
  <c r="E953" i="17"/>
  <c r="E952" i="17"/>
  <c r="E951" i="17"/>
  <c r="E950" i="17"/>
  <c r="E949" i="17"/>
  <c r="E948" i="17"/>
  <c r="E947" i="17"/>
  <c r="E946" i="17"/>
  <c r="E945" i="17"/>
  <c r="E944" i="17"/>
  <c r="E943" i="17"/>
  <c r="E942" i="17"/>
  <c r="E941" i="17"/>
  <c r="E940" i="17"/>
  <c r="E939" i="17"/>
  <c r="E938" i="17"/>
  <c r="E937" i="17"/>
  <c r="E936" i="17"/>
  <c r="E935" i="17"/>
  <c r="E934" i="17"/>
  <c r="E933" i="17"/>
  <c r="E932" i="17"/>
  <c r="E931" i="17"/>
  <c r="E930" i="17"/>
  <c r="E929" i="17"/>
  <c r="E928" i="17"/>
  <c r="E927" i="17"/>
  <c r="E926" i="17"/>
  <c r="E925" i="17"/>
  <c r="E924" i="17"/>
  <c r="E923" i="17"/>
  <c r="E922" i="17"/>
  <c r="E921" i="17"/>
  <c r="E920" i="17"/>
  <c r="E919" i="17"/>
  <c r="E918" i="17"/>
  <c r="E917" i="17"/>
  <c r="E916" i="17"/>
  <c r="E915" i="17"/>
  <c r="E914" i="17"/>
  <c r="E913" i="17"/>
  <c r="E912" i="17"/>
  <c r="E911" i="17"/>
  <c r="E910" i="17"/>
  <c r="E909" i="17"/>
  <c r="E908" i="17"/>
  <c r="E907" i="17"/>
  <c r="E906" i="17"/>
  <c r="E905" i="17"/>
  <c r="E904" i="17"/>
  <c r="E903" i="17"/>
  <c r="E902" i="17"/>
  <c r="E901" i="17"/>
  <c r="E900" i="17"/>
  <c r="E899" i="17"/>
  <c r="E898" i="17"/>
  <c r="E897" i="17"/>
  <c r="E896" i="17"/>
  <c r="E895" i="17"/>
  <c r="E894" i="17"/>
  <c r="E893" i="17"/>
  <c r="E892" i="17"/>
  <c r="E891" i="17"/>
  <c r="E890" i="17"/>
  <c r="E889" i="17"/>
  <c r="E888" i="17"/>
  <c r="E887" i="17"/>
  <c r="E886" i="17"/>
  <c r="E885" i="17"/>
  <c r="E884" i="17"/>
  <c r="E883" i="17"/>
  <c r="E882" i="17"/>
  <c r="E881" i="17"/>
  <c r="E880" i="17"/>
  <c r="E879" i="17"/>
  <c r="E878" i="17"/>
  <c r="E877" i="17"/>
  <c r="E876" i="17"/>
  <c r="E875" i="17"/>
  <c r="E874" i="17"/>
  <c r="E873" i="17"/>
  <c r="E872" i="17"/>
  <c r="E871" i="17"/>
  <c r="E870" i="17"/>
  <c r="E869" i="17"/>
  <c r="E868" i="17"/>
  <c r="E867" i="17"/>
  <c r="E866" i="17"/>
  <c r="E865" i="17"/>
  <c r="E864" i="17"/>
  <c r="E863" i="17"/>
  <c r="E862" i="17"/>
  <c r="E861" i="17"/>
  <c r="E860" i="17"/>
  <c r="E859" i="17"/>
  <c r="E858" i="17"/>
  <c r="E857" i="17"/>
  <c r="E856" i="17"/>
  <c r="E855" i="17"/>
  <c r="E854" i="17"/>
  <c r="E853" i="17"/>
  <c r="E852" i="17"/>
  <c r="E851" i="17"/>
  <c r="E850" i="17"/>
  <c r="E849" i="17"/>
  <c r="E848" i="17"/>
  <c r="E847" i="17"/>
  <c r="E846" i="17"/>
  <c r="E845" i="17"/>
  <c r="E844" i="17"/>
  <c r="E843" i="17"/>
  <c r="E842" i="17"/>
  <c r="E841" i="17"/>
  <c r="E840" i="17"/>
  <c r="E839" i="17"/>
  <c r="E838" i="17"/>
  <c r="E837" i="17"/>
  <c r="E836" i="17"/>
  <c r="E835" i="17"/>
  <c r="E834" i="17"/>
  <c r="E833" i="17"/>
  <c r="E832" i="17"/>
  <c r="E831" i="17"/>
  <c r="E830" i="17"/>
  <c r="E829" i="17"/>
  <c r="E828" i="17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E746" i="17"/>
  <c r="E745" i="17"/>
  <c r="E744" i="17"/>
  <c r="E743" i="17"/>
  <c r="E742" i="17"/>
  <c r="E741" i="17"/>
  <c r="E740" i="17"/>
  <c r="E739" i="17"/>
  <c r="E738" i="17"/>
  <c r="E737" i="17"/>
  <c r="E736" i="17"/>
  <c r="E735" i="17"/>
  <c r="E734" i="17"/>
  <c r="E733" i="17"/>
  <c r="E732" i="17"/>
  <c r="E731" i="17"/>
  <c r="E730" i="17"/>
  <c r="E729" i="17"/>
  <c r="E728" i="17"/>
  <c r="E727" i="17"/>
  <c r="E726" i="17"/>
  <c r="E725" i="17"/>
  <c r="E724" i="17"/>
  <c r="E723" i="17"/>
  <c r="E722" i="17"/>
  <c r="E721" i="17"/>
  <c r="E720" i="17"/>
  <c r="E719" i="17"/>
  <c r="E718" i="17"/>
  <c r="E717" i="17"/>
  <c r="E716" i="17"/>
  <c r="E715" i="17"/>
  <c r="E714" i="17"/>
  <c r="E713" i="17"/>
  <c r="E712" i="17"/>
  <c r="E711" i="17"/>
  <c r="E710" i="17"/>
  <c r="E709" i="17"/>
  <c r="E708" i="17"/>
  <c r="E707" i="17"/>
  <c r="E706" i="17"/>
  <c r="E705" i="17"/>
  <c r="E704" i="17"/>
  <c r="E703" i="17"/>
  <c r="E702" i="17"/>
  <c r="E701" i="17"/>
  <c r="E700" i="17"/>
  <c r="E699" i="17"/>
  <c r="E698" i="17"/>
  <c r="E697" i="17"/>
  <c r="E696" i="17"/>
  <c r="E695" i="17"/>
  <c r="E694" i="17"/>
  <c r="E693" i="17"/>
  <c r="E692" i="17"/>
  <c r="E691" i="17"/>
  <c r="E690" i="17"/>
  <c r="E689" i="17"/>
  <c r="E688" i="17"/>
  <c r="E687" i="17"/>
  <c r="E686" i="17"/>
  <c r="E685" i="17"/>
  <c r="E684" i="17"/>
  <c r="E683" i="17"/>
  <c r="E682" i="17"/>
  <c r="E681" i="17"/>
  <c r="E680" i="17"/>
  <c r="E679" i="17"/>
  <c r="E678" i="17"/>
  <c r="E677" i="17"/>
  <c r="E676" i="17"/>
  <c r="E675" i="17"/>
  <c r="E674" i="17"/>
  <c r="E673" i="17"/>
  <c r="E672" i="17"/>
  <c r="E671" i="17"/>
  <c r="E670" i="17"/>
  <c r="E669" i="17"/>
  <c r="E668" i="17"/>
  <c r="E667" i="17"/>
  <c r="E666" i="17"/>
  <c r="E665" i="17"/>
  <c r="E664" i="17"/>
  <c r="E663" i="17"/>
  <c r="E662" i="17"/>
  <c r="E661" i="17"/>
  <c r="E660" i="17"/>
  <c r="E659" i="17"/>
  <c r="E658" i="17"/>
  <c r="E657" i="17"/>
  <c r="E656" i="17"/>
  <c r="E655" i="17"/>
  <c r="E654" i="17"/>
  <c r="E653" i="17"/>
  <c r="E652" i="17"/>
  <c r="E651" i="17"/>
  <c r="E650" i="17"/>
  <c r="E649" i="17"/>
  <c r="E648" i="17"/>
  <c r="E647" i="17"/>
  <c r="E646" i="17"/>
  <c r="E645" i="17"/>
  <c r="E644" i="17"/>
  <c r="E643" i="17"/>
  <c r="E642" i="17"/>
  <c r="E641" i="17"/>
  <c r="E640" i="17"/>
  <c r="E639" i="17"/>
  <c r="E638" i="17"/>
  <c r="E637" i="17"/>
  <c r="E636" i="17"/>
  <c r="E635" i="17"/>
  <c r="E634" i="17"/>
  <c r="E633" i="17"/>
  <c r="E632" i="17"/>
  <c r="E631" i="17"/>
  <c r="E630" i="17"/>
  <c r="E629" i="17"/>
  <c r="E628" i="17"/>
  <c r="E627" i="17"/>
  <c r="E626" i="17"/>
  <c r="E625" i="17"/>
  <c r="E624" i="17"/>
  <c r="E623" i="17"/>
  <c r="E622" i="17"/>
  <c r="E621" i="17"/>
  <c r="E620" i="17"/>
  <c r="E619" i="17"/>
  <c r="E618" i="17"/>
  <c r="E617" i="17"/>
  <c r="E616" i="17"/>
  <c r="E615" i="17"/>
  <c r="E614" i="17"/>
  <c r="E613" i="17"/>
  <c r="E612" i="17"/>
  <c r="E611" i="17"/>
  <c r="E610" i="17"/>
  <c r="E609" i="17"/>
  <c r="E608" i="17"/>
  <c r="E607" i="17"/>
  <c r="E606" i="17"/>
  <c r="E605" i="17"/>
  <c r="E604" i="17"/>
  <c r="E603" i="17"/>
  <c r="E602" i="17"/>
  <c r="E601" i="17"/>
  <c r="E600" i="17"/>
  <c r="E599" i="17"/>
  <c r="E598" i="17"/>
  <c r="E597" i="17"/>
  <c r="E596" i="17"/>
  <c r="E595" i="17"/>
  <c r="E594" i="17"/>
  <c r="E593" i="17"/>
  <c r="E592" i="17"/>
  <c r="E591" i="17"/>
  <c r="E590" i="17"/>
  <c r="E589" i="17"/>
  <c r="E588" i="17"/>
  <c r="E587" i="17"/>
  <c r="E586" i="17"/>
  <c r="E585" i="17"/>
  <c r="E584" i="17"/>
  <c r="E583" i="17"/>
  <c r="E582" i="17"/>
  <c r="E581" i="17"/>
  <c r="E580" i="17"/>
  <c r="E579" i="17"/>
  <c r="E578" i="17"/>
  <c r="E577" i="17"/>
  <c r="E576" i="17"/>
  <c r="E575" i="17"/>
  <c r="E574" i="17"/>
  <c r="E573" i="17"/>
  <c r="E572" i="17"/>
  <c r="E571" i="17"/>
  <c r="E570" i="17"/>
  <c r="E569" i="17"/>
  <c r="E568" i="17"/>
  <c r="E567" i="17"/>
  <c r="E566" i="17"/>
  <c r="E565" i="17"/>
  <c r="E564" i="17"/>
  <c r="E563" i="17"/>
  <c r="E562" i="17"/>
  <c r="E561" i="17"/>
  <c r="E560" i="17"/>
  <c r="E559" i="17"/>
  <c r="E558" i="17"/>
  <c r="E557" i="17"/>
  <c r="E556" i="17"/>
  <c r="E555" i="17"/>
  <c r="E554" i="17"/>
  <c r="E553" i="17"/>
  <c r="E552" i="17"/>
  <c r="E551" i="17"/>
  <c r="E550" i="17"/>
  <c r="E549" i="17"/>
  <c r="E548" i="17"/>
  <c r="E547" i="17"/>
  <c r="E546" i="17"/>
  <c r="E545" i="17"/>
  <c r="E544" i="17"/>
  <c r="E543" i="17"/>
  <c r="E542" i="17"/>
  <c r="E541" i="17"/>
  <c r="E540" i="17"/>
  <c r="E539" i="17"/>
  <c r="E538" i="17"/>
  <c r="E537" i="17"/>
  <c r="E536" i="17"/>
  <c r="E535" i="17"/>
  <c r="E534" i="17"/>
  <c r="E533" i="17"/>
  <c r="E532" i="17"/>
  <c r="E531" i="17"/>
  <c r="E530" i="17"/>
  <c r="E529" i="17"/>
  <c r="E528" i="17"/>
  <c r="E527" i="17"/>
  <c r="E526" i="17"/>
  <c r="E525" i="17"/>
  <c r="E524" i="17"/>
  <c r="E523" i="17"/>
  <c r="E522" i="17"/>
  <c r="E521" i="17"/>
  <c r="E520" i="17"/>
  <c r="E519" i="17"/>
  <c r="E518" i="17"/>
  <c r="E517" i="17"/>
  <c r="E516" i="17"/>
  <c r="E515" i="17"/>
  <c r="E514" i="17"/>
  <c r="E513" i="17"/>
  <c r="E512" i="17"/>
  <c r="E511" i="17"/>
  <c r="E510" i="17"/>
  <c r="E509" i="17"/>
  <c r="E508" i="17"/>
  <c r="E507" i="17"/>
  <c r="E506" i="17"/>
  <c r="E505" i="17"/>
  <c r="E504" i="17"/>
  <c r="E503" i="17"/>
  <c r="E502" i="17"/>
  <c r="E501" i="17"/>
  <c r="E500" i="17"/>
  <c r="E499" i="17"/>
  <c r="E498" i="17"/>
  <c r="E497" i="17"/>
  <c r="E496" i="17"/>
  <c r="E495" i="17"/>
  <c r="E494" i="17"/>
  <c r="E493" i="17"/>
  <c r="E492" i="17"/>
  <c r="E491" i="17"/>
  <c r="E490" i="17"/>
  <c r="E489" i="17"/>
  <c r="E488" i="17"/>
  <c r="E487" i="17"/>
  <c r="E486" i="17"/>
  <c r="E485" i="17"/>
  <c r="E484" i="17"/>
  <c r="E483" i="17"/>
  <c r="E482" i="17"/>
  <c r="E481" i="17"/>
  <c r="E480" i="17"/>
  <c r="E479" i="17"/>
  <c r="E478" i="17"/>
  <c r="E477" i="17"/>
  <c r="E476" i="17"/>
  <c r="E475" i="17"/>
  <c r="E474" i="17"/>
  <c r="E473" i="17"/>
  <c r="E472" i="17"/>
  <c r="E471" i="17"/>
  <c r="E470" i="17"/>
  <c r="E469" i="17"/>
  <c r="E468" i="17"/>
  <c r="E467" i="17"/>
  <c r="E466" i="17"/>
  <c r="E465" i="17"/>
  <c r="E464" i="17"/>
  <c r="E463" i="17"/>
  <c r="E462" i="17"/>
  <c r="E461" i="17"/>
  <c r="E460" i="17"/>
  <c r="E459" i="17"/>
  <c r="E458" i="17"/>
  <c r="E457" i="17"/>
  <c r="E456" i="17"/>
  <c r="E455" i="17"/>
  <c r="E454" i="17"/>
  <c r="E453" i="17"/>
  <c r="E452" i="17"/>
  <c r="E451" i="17"/>
  <c r="E450" i="17"/>
  <c r="E449" i="17"/>
  <c r="E448" i="17"/>
  <c r="E447" i="17"/>
  <c r="E446" i="17"/>
  <c r="E445" i="17"/>
  <c r="E444" i="17"/>
  <c r="E443" i="17"/>
  <c r="E442" i="17"/>
  <c r="E441" i="17"/>
  <c r="E440" i="17"/>
  <c r="E439" i="17"/>
  <c r="E438" i="17"/>
  <c r="E437" i="17"/>
  <c r="E436" i="17"/>
  <c r="E435" i="17"/>
  <c r="E434" i="17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E1096" i="16"/>
  <c r="E1095" i="16"/>
  <c r="E1094" i="16"/>
  <c r="E1093" i="16"/>
  <c r="E1092" i="16"/>
  <c r="E1091" i="16"/>
  <c r="E1090" i="16"/>
  <c r="E1089" i="16"/>
  <c r="E1088" i="16"/>
  <c r="E1087" i="16"/>
  <c r="E1086" i="16"/>
  <c r="E1085" i="16"/>
  <c r="E1084" i="16"/>
  <c r="E1083" i="16"/>
  <c r="E1082" i="16"/>
  <c r="E1081" i="16"/>
  <c r="E1080" i="16"/>
  <c r="E1079" i="16"/>
  <c r="E1078" i="16"/>
  <c r="E1077" i="16"/>
  <c r="E1076" i="16"/>
  <c r="E1075" i="16"/>
  <c r="E1074" i="16"/>
  <c r="E1073" i="16"/>
  <c r="E1072" i="16"/>
  <c r="E1071" i="16"/>
  <c r="E1070" i="16"/>
  <c r="E1069" i="16"/>
  <c r="E1068" i="16"/>
  <c r="E1067" i="16"/>
  <c r="E1066" i="16"/>
  <c r="E1065" i="16"/>
  <c r="E1064" i="16"/>
  <c r="E1063" i="16"/>
  <c r="E1062" i="16"/>
  <c r="E1061" i="16"/>
  <c r="E1060" i="16"/>
  <c r="E1059" i="16"/>
  <c r="E1058" i="16"/>
  <c r="E1057" i="16"/>
  <c r="E1056" i="16"/>
  <c r="E1055" i="16"/>
  <c r="E1054" i="16"/>
  <c r="E1053" i="16"/>
  <c r="E1052" i="16"/>
  <c r="E1051" i="16"/>
  <c r="E1050" i="16"/>
  <c r="E1049" i="16"/>
  <c r="E1048" i="16"/>
  <c r="E1047" i="16"/>
  <c r="E1046" i="16"/>
  <c r="E1045" i="16"/>
  <c r="E1044" i="16"/>
  <c r="E1043" i="16"/>
  <c r="E1042" i="16"/>
  <c r="E1041" i="16"/>
  <c r="E1040" i="16"/>
  <c r="E1039" i="16"/>
  <c r="E1038" i="16"/>
  <c r="E1037" i="16"/>
  <c r="E1036" i="16"/>
  <c r="E1035" i="16"/>
  <c r="E1034" i="16"/>
  <c r="E1033" i="16"/>
  <c r="E1032" i="16"/>
  <c r="E1031" i="16"/>
  <c r="E1030" i="16"/>
  <c r="E1029" i="16"/>
  <c r="E1028" i="16"/>
  <c r="E1027" i="16"/>
  <c r="E1026" i="16"/>
  <c r="E1025" i="16"/>
  <c r="E1024" i="16"/>
  <c r="E1023" i="16"/>
  <c r="E1022" i="16"/>
  <c r="E1021" i="16"/>
  <c r="E1020" i="16"/>
  <c r="E1019" i="16"/>
  <c r="E1018" i="16"/>
  <c r="E1017" i="16"/>
  <c r="E1016" i="16"/>
  <c r="E1015" i="16"/>
  <c r="E1014" i="16"/>
  <c r="E1013" i="16"/>
  <c r="E1012" i="16"/>
  <c r="E1011" i="16"/>
  <c r="E1010" i="16"/>
  <c r="E1009" i="16"/>
  <c r="E1008" i="16"/>
  <c r="E1007" i="16"/>
  <c r="E1006" i="16"/>
  <c r="E1005" i="16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1096" i="15"/>
  <c r="E1095" i="15"/>
  <c r="E1094" i="15"/>
  <c r="E1093" i="15"/>
  <c r="E1092" i="15"/>
  <c r="E1091" i="15"/>
  <c r="E1090" i="15"/>
  <c r="E1089" i="15"/>
  <c r="E1088" i="15"/>
  <c r="E1087" i="15"/>
  <c r="E1086" i="15"/>
  <c r="E1085" i="15"/>
  <c r="E1084" i="15"/>
  <c r="E1083" i="15"/>
  <c r="E1082" i="15"/>
  <c r="E1081" i="15"/>
  <c r="E1080" i="15"/>
  <c r="E1079" i="15"/>
  <c r="E1078" i="15"/>
  <c r="E1077" i="15"/>
  <c r="E1076" i="15"/>
  <c r="E1075" i="15"/>
  <c r="E1074" i="15"/>
  <c r="E1073" i="15"/>
  <c r="E1072" i="15"/>
  <c r="E1071" i="15"/>
  <c r="E1070" i="15"/>
  <c r="E1069" i="15"/>
  <c r="E1068" i="15"/>
  <c r="E1067" i="15"/>
  <c r="E1066" i="15"/>
  <c r="E1065" i="15"/>
  <c r="E1064" i="15"/>
  <c r="E1063" i="15"/>
  <c r="E1062" i="15"/>
  <c r="E1061" i="15"/>
  <c r="E1060" i="15"/>
  <c r="E1059" i="15"/>
  <c r="E1058" i="1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1" i="15"/>
  <c r="E1020" i="15"/>
  <c r="E1019" i="15"/>
  <c r="E1018" i="15"/>
  <c r="E1017" i="15"/>
  <c r="E1016" i="15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9" i="15"/>
  <c r="E978" i="15"/>
  <c r="E977" i="15"/>
  <c r="E976" i="15"/>
  <c r="E975" i="15"/>
  <c r="E974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7" i="15"/>
  <c r="E936" i="15"/>
  <c r="E935" i="15"/>
  <c r="E934" i="15"/>
  <c r="E933" i="15"/>
  <c r="E932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1096" i="14"/>
  <c r="F1096" i="14" s="1"/>
  <c r="E1095" i="14"/>
  <c r="F1095" i="14" s="1"/>
  <c r="E1094" i="14"/>
  <c r="F1094" i="14" s="1"/>
  <c r="E1093" i="14"/>
  <c r="F1093" i="14" s="1"/>
  <c r="E1092" i="14"/>
  <c r="F1092" i="14" s="1"/>
  <c r="E1091" i="14"/>
  <c r="F1091" i="14" s="1"/>
  <c r="E1090" i="14"/>
  <c r="F1090" i="14" s="1"/>
  <c r="E1089" i="14"/>
  <c r="F1089" i="14" s="1"/>
  <c r="E1088" i="14"/>
  <c r="F1088" i="14" s="1"/>
  <c r="E1087" i="14"/>
  <c r="F1087" i="14" s="1"/>
  <c r="E1086" i="14"/>
  <c r="F1086" i="14" s="1"/>
  <c r="E1085" i="14"/>
  <c r="F1085" i="14" s="1"/>
  <c r="E1084" i="14"/>
  <c r="F1084" i="14" s="1"/>
  <c r="E1083" i="14"/>
  <c r="F1083" i="14" s="1"/>
  <c r="E1082" i="14"/>
  <c r="F1082" i="14" s="1"/>
  <c r="E1081" i="14"/>
  <c r="F1081" i="14" s="1"/>
  <c r="E1080" i="14"/>
  <c r="F1080" i="14" s="1"/>
  <c r="E1079" i="14"/>
  <c r="F1079" i="14" s="1"/>
  <c r="E1078" i="14"/>
  <c r="F1078" i="14" s="1"/>
  <c r="E1077" i="14"/>
  <c r="F1077" i="14" s="1"/>
  <c r="E1076" i="14"/>
  <c r="F1076" i="14" s="1"/>
  <c r="E1075" i="14"/>
  <c r="F1075" i="14" s="1"/>
  <c r="E1074" i="14"/>
  <c r="F1074" i="14" s="1"/>
  <c r="E1073" i="14"/>
  <c r="F1073" i="14" s="1"/>
  <c r="E1072" i="14"/>
  <c r="F1072" i="14" s="1"/>
  <c r="E1071" i="14"/>
  <c r="F1071" i="14" s="1"/>
  <c r="E1070" i="14"/>
  <c r="F1070" i="14" s="1"/>
  <c r="E1069" i="14"/>
  <c r="F1069" i="14" s="1"/>
  <c r="E1068" i="14"/>
  <c r="F1068" i="14" s="1"/>
  <c r="E1067" i="14"/>
  <c r="F1067" i="14" s="1"/>
  <c r="E1066" i="14"/>
  <c r="F1066" i="14" s="1"/>
  <c r="E1065" i="14"/>
  <c r="F1065" i="14" s="1"/>
  <c r="E1064" i="14"/>
  <c r="F1064" i="14" s="1"/>
  <c r="E1063" i="14"/>
  <c r="F1063" i="14" s="1"/>
  <c r="E1062" i="14"/>
  <c r="F1062" i="14" s="1"/>
  <c r="E1061" i="14"/>
  <c r="F1061" i="14" s="1"/>
  <c r="E1060" i="14"/>
  <c r="F1060" i="14" s="1"/>
  <c r="E1059" i="14"/>
  <c r="F1059" i="14" s="1"/>
  <c r="E1058" i="14"/>
  <c r="F1058" i="14" s="1"/>
  <c r="E1057" i="14"/>
  <c r="F1057" i="14" s="1"/>
  <c r="E1056" i="14"/>
  <c r="F1056" i="14" s="1"/>
  <c r="E1055" i="14"/>
  <c r="F1055" i="14" s="1"/>
  <c r="E1054" i="14"/>
  <c r="F1054" i="14" s="1"/>
  <c r="E1053" i="14"/>
  <c r="F1053" i="14" s="1"/>
  <c r="E1052" i="14"/>
  <c r="F1052" i="14" s="1"/>
  <c r="E1051" i="14"/>
  <c r="F1051" i="14" s="1"/>
  <c r="E1050" i="14"/>
  <c r="F1050" i="14" s="1"/>
  <c r="E1049" i="14"/>
  <c r="F1049" i="14" s="1"/>
  <c r="E1048" i="14"/>
  <c r="F1048" i="14" s="1"/>
  <c r="E1047" i="14"/>
  <c r="F1047" i="14" s="1"/>
  <c r="E1046" i="14"/>
  <c r="F1046" i="14" s="1"/>
  <c r="E1045" i="14"/>
  <c r="F1045" i="14" s="1"/>
  <c r="E1044" i="14"/>
  <c r="F1044" i="14" s="1"/>
  <c r="E1043" i="14"/>
  <c r="F1043" i="14" s="1"/>
  <c r="E1042" i="14"/>
  <c r="F1042" i="14" s="1"/>
  <c r="E1041" i="14"/>
  <c r="F1041" i="14" s="1"/>
  <c r="E1040" i="14"/>
  <c r="F1040" i="14" s="1"/>
  <c r="E1039" i="14"/>
  <c r="F1039" i="14" s="1"/>
  <c r="E1038" i="14"/>
  <c r="F1038" i="14" s="1"/>
  <c r="E1037" i="14"/>
  <c r="F1037" i="14" s="1"/>
  <c r="E1036" i="14"/>
  <c r="F1036" i="14" s="1"/>
  <c r="E1035" i="14"/>
  <c r="F1035" i="14" s="1"/>
  <c r="E1034" i="14"/>
  <c r="F1034" i="14" s="1"/>
  <c r="E1033" i="14"/>
  <c r="F1033" i="14" s="1"/>
  <c r="E1032" i="14"/>
  <c r="F1032" i="14" s="1"/>
  <c r="E1031" i="14"/>
  <c r="F1031" i="14" s="1"/>
  <c r="E1030" i="14"/>
  <c r="F1030" i="14" s="1"/>
  <c r="E1029" i="14"/>
  <c r="F1029" i="14" s="1"/>
  <c r="E1028" i="14"/>
  <c r="F1028" i="14" s="1"/>
  <c r="E1027" i="14"/>
  <c r="F1027" i="14" s="1"/>
  <c r="E1026" i="14"/>
  <c r="F1026" i="14" s="1"/>
  <c r="E1025" i="14"/>
  <c r="F1025" i="14" s="1"/>
  <c r="E1024" i="14"/>
  <c r="F1024" i="14" s="1"/>
  <c r="E1023" i="14"/>
  <c r="F1023" i="14" s="1"/>
  <c r="E1022" i="14"/>
  <c r="F1022" i="14" s="1"/>
  <c r="E1021" i="14"/>
  <c r="F1021" i="14" s="1"/>
  <c r="E1020" i="14"/>
  <c r="F1020" i="14" s="1"/>
  <c r="E1019" i="14"/>
  <c r="F1019" i="14" s="1"/>
  <c r="E1018" i="14"/>
  <c r="F1018" i="14" s="1"/>
  <c r="E1017" i="14"/>
  <c r="F1017" i="14" s="1"/>
  <c r="E1016" i="14"/>
  <c r="F1016" i="14" s="1"/>
  <c r="E1015" i="14"/>
  <c r="F1015" i="14" s="1"/>
  <c r="E1014" i="14"/>
  <c r="F1014" i="14" s="1"/>
  <c r="E1013" i="14"/>
  <c r="F1013" i="14" s="1"/>
  <c r="E1012" i="14"/>
  <c r="F1012" i="14" s="1"/>
  <c r="E1011" i="14"/>
  <c r="F1011" i="14" s="1"/>
  <c r="E1010" i="14"/>
  <c r="F1010" i="14" s="1"/>
  <c r="E1009" i="14"/>
  <c r="F1009" i="14" s="1"/>
  <c r="E1008" i="14"/>
  <c r="F1008" i="14" s="1"/>
  <c r="E1007" i="14"/>
  <c r="F1007" i="14" s="1"/>
  <c r="E1006" i="14"/>
  <c r="F1006" i="14" s="1"/>
  <c r="E1005" i="14"/>
  <c r="F1005" i="14" s="1"/>
  <c r="E1004" i="14"/>
  <c r="F1004" i="14" s="1"/>
  <c r="E1003" i="14"/>
  <c r="F1003" i="14" s="1"/>
  <c r="E1002" i="14"/>
  <c r="F1002" i="14" s="1"/>
  <c r="E1001" i="14"/>
  <c r="F1001" i="14" s="1"/>
  <c r="E1000" i="14"/>
  <c r="F1000" i="14" s="1"/>
  <c r="E999" i="14"/>
  <c r="F999" i="14" s="1"/>
  <c r="E998" i="14"/>
  <c r="F998" i="14" s="1"/>
  <c r="E997" i="14"/>
  <c r="F997" i="14" s="1"/>
  <c r="E996" i="14"/>
  <c r="F996" i="14" s="1"/>
  <c r="E995" i="14"/>
  <c r="F995" i="14" s="1"/>
  <c r="E994" i="14"/>
  <c r="F994" i="14" s="1"/>
  <c r="E993" i="14"/>
  <c r="F993" i="14" s="1"/>
  <c r="E992" i="14"/>
  <c r="F992" i="14" s="1"/>
  <c r="E991" i="14"/>
  <c r="F991" i="14" s="1"/>
  <c r="E990" i="14"/>
  <c r="F990" i="14" s="1"/>
  <c r="E989" i="14"/>
  <c r="F989" i="14" s="1"/>
  <c r="E988" i="14"/>
  <c r="F988" i="14" s="1"/>
  <c r="E987" i="14"/>
  <c r="F987" i="14" s="1"/>
  <c r="E986" i="14"/>
  <c r="F986" i="14" s="1"/>
  <c r="E985" i="14"/>
  <c r="F985" i="14" s="1"/>
  <c r="E984" i="14"/>
  <c r="F984" i="14" s="1"/>
  <c r="E983" i="14"/>
  <c r="F983" i="14" s="1"/>
  <c r="E982" i="14"/>
  <c r="F982" i="14" s="1"/>
  <c r="E981" i="14"/>
  <c r="F981" i="14" s="1"/>
  <c r="E980" i="14"/>
  <c r="F980" i="14" s="1"/>
  <c r="E979" i="14"/>
  <c r="F979" i="14" s="1"/>
  <c r="E978" i="14"/>
  <c r="F978" i="14" s="1"/>
  <c r="E977" i="14"/>
  <c r="F977" i="14" s="1"/>
  <c r="E976" i="14"/>
  <c r="F976" i="14" s="1"/>
  <c r="E975" i="14"/>
  <c r="F975" i="14" s="1"/>
  <c r="E974" i="14"/>
  <c r="F974" i="14" s="1"/>
  <c r="E973" i="14"/>
  <c r="F973" i="14" s="1"/>
  <c r="E972" i="14"/>
  <c r="F972" i="14" s="1"/>
  <c r="E971" i="14"/>
  <c r="F971" i="14" s="1"/>
  <c r="E970" i="14"/>
  <c r="F970" i="14" s="1"/>
  <c r="E969" i="14"/>
  <c r="F969" i="14" s="1"/>
  <c r="E968" i="14"/>
  <c r="F968" i="14" s="1"/>
  <c r="E967" i="14"/>
  <c r="F967" i="14" s="1"/>
  <c r="E966" i="14"/>
  <c r="F966" i="14" s="1"/>
  <c r="E965" i="14"/>
  <c r="F965" i="14" s="1"/>
  <c r="E964" i="14"/>
  <c r="F964" i="14" s="1"/>
  <c r="E963" i="14"/>
  <c r="F963" i="14" s="1"/>
  <c r="E962" i="14"/>
  <c r="F962" i="14" s="1"/>
  <c r="E961" i="14"/>
  <c r="F961" i="14" s="1"/>
  <c r="E960" i="14"/>
  <c r="F960" i="14" s="1"/>
  <c r="E959" i="14"/>
  <c r="F959" i="14" s="1"/>
  <c r="E958" i="14"/>
  <c r="F958" i="14" s="1"/>
  <c r="E957" i="14"/>
  <c r="F957" i="14" s="1"/>
  <c r="E956" i="14"/>
  <c r="F956" i="14" s="1"/>
  <c r="E955" i="14"/>
  <c r="F955" i="14" s="1"/>
  <c r="E954" i="14"/>
  <c r="F954" i="14" s="1"/>
  <c r="E953" i="14"/>
  <c r="F953" i="14" s="1"/>
  <c r="E952" i="14"/>
  <c r="F952" i="14" s="1"/>
  <c r="E951" i="14"/>
  <c r="F951" i="14" s="1"/>
  <c r="E950" i="14"/>
  <c r="F950" i="14" s="1"/>
  <c r="E949" i="14"/>
  <c r="F949" i="14" s="1"/>
  <c r="E948" i="14"/>
  <c r="F948" i="14" s="1"/>
  <c r="E947" i="14"/>
  <c r="F947" i="14" s="1"/>
  <c r="E946" i="14"/>
  <c r="F946" i="14" s="1"/>
  <c r="E945" i="14"/>
  <c r="F945" i="14" s="1"/>
  <c r="E944" i="14"/>
  <c r="F944" i="14" s="1"/>
  <c r="E943" i="14"/>
  <c r="F943" i="14" s="1"/>
  <c r="E942" i="14"/>
  <c r="F942" i="14" s="1"/>
  <c r="E941" i="14"/>
  <c r="F941" i="14" s="1"/>
  <c r="E940" i="14"/>
  <c r="F940" i="14" s="1"/>
  <c r="E939" i="14"/>
  <c r="F939" i="14" s="1"/>
  <c r="E938" i="14"/>
  <c r="F938" i="14" s="1"/>
  <c r="E937" i="14"/>
  <c r="F937" i="14" s="1"/>
  <c r="E936" i="14"/>
  <c r="F936" i="14" s="1"/>
  <c r="E935" i="14"/>
  <c r="F935" i="14" s="1"/>
  <c r="E934" i="14"/>
  <c r="F934" i="14" s="1"/>
  <c r="E933" i="14"/>
  <c r="F933" i="14" s="1"/>
  <c r="E932" i="14"/>
  <c r="F932" i="14" s="1"/>
  <c r="E931" i="14"/>
  <c r="F931" i="14" s="1"/>
  <c r="E930" i="14"/>
  <c r="F930" i="14" s="1"/>
  <c r="E929" i="14"/>
  <c r="F929" i="14" s="1"/>
  <c r="E928" i="14"/>
  <c r="F928" i="14" s="1"/>
  <c r="E927" i="14"/>
  <c r="F927" i="14" s="1"/>
  <c r="E926" i="14"/>
  <c r="F926" i="14" s="1"/>
  <c r="E925" i="14"/>
  <c r="F925" i="14" s="1"/>
  <c r="E924" i="14"/>
  <c r="F924" i="14" s="1"/>
  <c r="E923" i="14"/>
  <c r="F923" i="14" s="1"/>
  <c r="E922" i="14"/>
  <c r="F922" i="14" s="1"/>
  <c r="E921" i="14"/>
  <c r="F921" i="14" s="1"/>
  <c r="E920" i="14"/>
  <c r="F920" i="14" s="1"/>
  <c r="E919" i="14"/>
  <c r="F919" i="14" s="1"/>
  <c r="E918" i="14"/>
  <c r="F918" i="14" s="1"/>
  <c r="E917" i="14"/>
  <c r="F917" i="14" s="1"/>
  <c r="E916" i="14"/>
  <c r="F916" i="14" s="1"/>
  <c r="E915" i="14"/>
  <c r="F915" i="14" s="1"/>
  <c r="E914" i="14"/>
  <c r="F914" i="14" s="1"/>
  <c r="E913" i="14"/>
  <c r="F913" i="14" s="1"/>
  <c r="E912" i="14"/>
  <c r="F912" i="14" s="1"/>
  <c r="E911" i="14"/>
  <c r="F911" i="14" s="1"/>
  <c r="E910" i="14"/>
  <c r="F910" i="14" s="1"/>
  <c r="E909" i="14"/>
  <c r="F909" i="14" s="1"/>
  <c r="E908" i="14"/>
  <c r="F908" i="14" s="1"/>
  <c r="E907" i="14"/>
  <c r="F907" i="14" s="1"/>
  <c r="E906" i="14"/>
  <c r="F906" i="14" s="1"/>
  <c r="E905" i="14"/>
  <c r="F905" i="14" s="1"/>
  <c r="E904" i="14"/>
  <c r="F904" i="14" s="1"/>
  <c r="E903" i="14"/>
  <c r="F903" i="14" s="1"/>
  <c r="E902" i="14"/>
  <c r="F902" i="14" s="1"/>
  <c r="E901" i="14"/>
  <c r="F901" i="14" s="1"/>
  <c r="E900" i="14"/>
  <c r="F900" i="14" s="1"/>
  <c r="E899" i="14"/>
  <c r="F899" i="14" s="1"/>
  <c r="E898" i="14"/>
  <c r="F898" i="14" s="1"/>
  <c r="E897" i="14"/>
  <c r="F897" i="14" s="1"/>
  <c r="E896" i="14"/>
  <c r="F896" i="14" s="1"/>
  <c r="E895" i="14"/>
  <c r="F895" i="14" s="1"/>
  <c r="E894" i="14"/>
  <c r="F894" i="14" s="1"/>
  <c r="E893" i="14"/>
  <c r="F893" i="14" s="1"/>
  <c r="E892" i="14"/>
  <c r="F892" i="14" s="1"/>
  <c r="E891" i="14"/>
  <c r="F891" i="14" s="1"/>
  <c r="E890" i="14"/>
  <c r="F890" i="14" s="1"/>
  <c r="E889" i="14"/>
  <c r="F889" i="14" s="1"/>
  <c r="E888" i="14"/>
  <c r="F888" i="14" s="1"/>
  <c r="E887" i="14"/>
  <c r="F887" i="14" s="1"/>
  <c r="E886" i="14"/>
  <c r="F886" i="14" s="1"/>
  <c r="E885" i="14"/>
  <c r="F885" i="14" s="1"/>
  <c r="E884" i="14"/>
  <c r="F884" i="14" s="1"/>
  <c r="E883" i="14"/>
  <c r="F883" i="14" s="1"/>
  <c r="E882" i="14"/>
  <c r="F882" i="14" s="1"/>
  <c r="E881" i="14"/>
  <c r="F881" i="14" s="1"/>
  <c r="E880" i="14"/>
  <c r="F880" i="14" s="1"/>
  <c r="E879" i="14"/>
  <c r="F879" i="14" s="1"/>
  <c r="E878" i="14"/>
  <c r="F878" i="14" s="1"/>
  <c r="E877" i="14"/>
  <c r="F877" i="14" s="1"/>
  <c r="E876" i="14"/>
  <c r="F876" i="14" s="1"/>
  <c r="E875" i="14"/>
  <c r="F875" i="14" s="1"/>
  <c r="E874" i="14"/>
  <c r="F874" i="14" s="1"/>
  <c r="E873" i="14"/>
  <c r="F873" i="14" s="1"/>
  <c r="E872" i="14"/>
  <c r="F872" i="14" s="1"/>
  <c r="E871" i="14"/>
  <c r="F871" i="14" s="1"/>
  <c r="E870" i="14"/>
  <c r="F870" i="14" s="1"/>
  <c r="E869" i="14"/>
  <c r="F869" i="14" s="1"/>
  <c r="E868" i="14"/>
  <c r="F868" i="14" s="1"/>
  <c r="E867" i="14"/>
  <c r="F867" i="14" s="1"/>
  <c r="E866" i="14"/>
  <c r="F866" i="14" s="1"/>
  <c r="E865" i="14"/>
  <c r="F865" i="14" s="1"/>
  <c r="E864" i="14"/>
  <c r="F864" i="14" s="1"/>
  <c r="E863" i="14"/>
  <c r="F863" i="14" s="1"/>
  <c r="E862" i="14"/>
  <c r="F862" i="14" s="1"/>
  <c r="E861" i="14"/>
  <c r="F861" i="14" s="1"/>
  <c r="E860" i="14"/>
  <c r="F860" i="14" s="1"/>
  <c r="E859" i="14"/>
  <c r="F859" i="14" s="1"/>
  <c r="E858" i="14"/>
  <c r="F858" i="14" s="1"/>
  <c r="E857" i="14"/>
  <c r="F857" i="14" s="1"/>
  <c r="E856" i="14"/>
  <c r="F856" i="14" s="1"/>
  <c r="E855" i="14"/>
  <c r="F855" i="14" s="1"/>
  <c r="E854" i="14"/>
  <c r="F854" i="14" s="1"/>
  <c r="E853" i="14"/>
  <c r="F853" i="14" s="1"/>
  <c r="E852" i="14"/>
  <c r="F852" i="14" s="1"/>
  <c r="E851" i="14"/>
  <c r="F851" i="14" s="1"/>
  <c r="E850" i="14"/>
  <c r="F850" i="14" s="1"/>
  <c r="E849" i="14"/>
  <c r="F849" i="14" s="1"/>
  <c r="E848" i="14"/>
  <c r="F848" i="14" s="1"/>
  <c r="E847" i="14"/>
  <c r="F847" i="14" s="1"/>
  <c r="E846" i="14"/>
  <c r="F846" i="14" s="1"/>
  <c r="E845" i="14"/>
  <c r="F845" i="14" s="1"/>
  <c r="E844" i="14"/>
  <c r="F844" i="14" s="1"/>
  <c r="E843" i="14"/>
  <c r="F843" i="14" s="1"/>
  <c r="E842" i="14"/>
  <c r="F842" i="14" s="1"/>
  <c r="E841" i="14"/>
  <c r="F841" i="14" s="1"/>
  <c r="E840" i="14"/>
  <c r="F840" i="14" s="1"/>
  <c r="E839" i="14"/>
  <c r="F839" i="14" s="1"/>
  <c r="E838" i="14"/>
  <c r="F838" i="14" s="1"/>
  <c r="E837" i="14"/>
  <c r="F837" i="14" s="1"/>
  <c r="E836" i="14"/>
  <c r="F836" i="14" s="1"/>
  <c r="E835" i="14"/>
  <c r="F835" i="14" s="1"/>
  <c r="E834" i="14"/>
  <c r="F834" i="14" s="1"/>
  <c r="E833" i="14"/>
  <c r="F833" i="14" s="1"/>
  <c r="E832" i="14"/>
  <c r="F832" i="14" s="1"/>
  <c r="E831" i="14"/>
  <c r="F831" i="14" s="1"/>
  <c r="E830" i="14"/>
  <c r="F830" i="14" s="1"/>
  <c r="E829" i="14"/>
  <c r="F829" i="14" s="1"/>
  <c r="E828" i="14"/>
  <c r="F828" i="14" s="1"/>
  <c r="E827" i="14"/>
  <c r="F827" i="14" s="1"/>
  <c r="E826" i="14"/>
  <c r="F826" i="14" s="1"/>
  <c r="E825" i="14"/>
  <c r="F825" i="14" s="1"/>
  <c r="E824" i="14"/>
  <c r="F824" i="14" s="1"/>
  <c r="E823" i="14"/>
  <c r="F823" i="14" s="1"/>
  <c r="E822" i="14"/>
  <c r="F822" i="14" s="1"/>
  <c r="E821" i="14"/>
  <c r="F821" i="14" s="1"/>
  <c r="E820" i="14"/>
  <c r="F820" i="14" s="1"/>
  <c r="E819" i="14"/>
  <c r="F819" i="14" s="1"/>
  <c r="E818" i="14"/>
  <c r="F818" i="14" s="1"/>
  <c r="E817" i="14"/>
  <c r="F817" i="14" s="1"/>
  <c r="E816" i="14"/>
  <c r="F816" i="14" s="1"/>
  <c r="E815" i="14"/>
  <c r="F815" i="14" s="1"/>
  <c r="E814" i="14"/>
  <c r="F814" i="14" s="1"/>
  <c r="E813" i="14"/>
  <c r="F813" i="14" s="1"/>
  <c r="E812" i="14"/>
  <c r="F812" i="14" s="1"/>
  <c r="E811" i="14"/>
  <c r="F811" i="14" s="1"/>
  <c r="E810" i="14"/>
  <c r="F810" i="14" s="1"/>
  <c r="E809" i="14"/>
  <c r="F809" i="14" s="1"/>
  <c r="E808" i="14"/>
  <c r="F808" i="14" s="1"/>
  <c r="E807" i="14"/>
  <c r="F807" i="14" s="1"/>
  <c r="E806" i="14"/>
  <c r="F806" i="14" s="1"/>
  <c r="E805" i="14"/>
  <c r="F805" i="14" s="1"/>
  <c r="E804" i="14"/>
  <c r="F804" i="14" s="1"/>
  <c r="E803" i="14"/>
  <c r="F803" i="14" s="1"/>
  <c r="E802" i="14"/>
  <c r="F802" i="14" s="1"/>
  <c r="E801" i="14"/>
  <c r="F801" i="14" s="1"/>
  <c r="E800" i="14"/>
  <c r="F800" i="14" s="1"/>
  <c r="E799" i="14"/>
  <c r="F799" i="14" s="1"/>
  <c r="E798" i="14"/>
  <c r="F798" i="14" s="1"/>
  <c r="E797" i="14"/>
  <c r="F797" i="14" s="1"/>
  <c r="E796" i="14"/>
  <c r="F796" i="14" s="1"/>
  <c r="E795" i="14"/>
  <c r="F795" i="14" s="1"/>
  <c r="E794" i="14"/>
  <c r="F794" i="14" s="1"/>
  <c r="E793" i="14"/>
  <c r="F793" i="14" s="1"/>
  <c r="E792" i="14"/>
  <c r="F792" i="14" s="1"/>
  <c r="E791" i="14"/>
  <c r="F791" i="14" s="1"/>
  <c r="E790" i="14"/>
  <c r="F790" i="14" s="1"/>
  <c r="E789" i="14"/>
  <c r="F789" i="14" s="1"/>
  <c r="E788" i="14"/>
  <c r="F788" i="14" s="1"/>
  <c r="E787" i="14"/>
  <c r="F787" i="14" s="1"/>
  <c r="E786" i="14"/>
  <c r="F786" i="14" s="1"/>
  <c r="E785" i="14"/>
  <c r="F785" i="14" s="1"/>
  <c r="E784" i="14"/>
  <c r="F784" i="14" s="1"/>
  <c r="E783" i="14"/>
  <c r="F783" i="14" s="1"/>
  <c r="E782" i="14"/>
  <c r="F782" i="14" s="1"/>
  <c r="E781" i="14"/>
  <c r="F781" i="14" s="1"/>
  <c r="E780" i="14"/>
  <c r="F780" i="14" s="1"/>
  <c r="E779" i="14"/>
  <c r="F779" i="14" s="1"/>
  <c r="E778" i="14"/>
  <c r="F778" i="14" s="1"/>
  <c r="E777" i="14"/>
  <c r="F777" i="14" s="1"/>
  <c r="E776" i="14"/>
  <c r="F776" i="14" s="1"/>
  <c r="E775" i="14"/>
  <c r="F775" i="14" s="1"/>
  <c r="E774" i="14"/>
  <c r="F774" i="14" s="1"/>
  <c r="E773" i="14"/>
  <c r="F773" i="14" s="1"/>
  <c r="E772" i="14"/>
  <c r="F772" i="14" s="1"/>
  <c r="E771" i="14"/>
  <c r="F771" i="14" s="1"/>
  <c r="E770" i="14"/>
  <c r="F770" i="14" s="1"/>
  <c r="E769" i="14"/>
  <c r="F769" i="14" s="1"/>
  <c r="E768" i="14"/>
  <c r="F768" i="14" s="1"/>
  <c r="E767" i="14"/>
  <c r="F767" i="14" s="1"/>
  <c r="E766" i="14"/>
  <c r="F766" i="14" s="1"/>
  <c r="E765" i="14"/>
  <c r="F765" i="14" s="1"/>
  <c r="E764" i="14"/>
  <c r="F764" i="14" s="1"/>
  <c r="E763" i="14"/>
  <c r="F763" i="14" s="1"/>
  <c r="E762" i="14"/>
  <c r="F762" i="14" s="1"/>
  <c r="E761" i="14"/>
  <c r="F761" i="14" s="1"/>
  <c r="E760" i="14"/>
  <c r="F760" i="14" s="1"/>
  <c r="E759" i="14"/>
  <c r="F759" i="14" s="1"/>
  <c r="E758" i="14"/>
  <c r="F758" i="14" s="1"/>
  <c r="E757" i="14"/>
  <c r="F757" i="14" s="1"/>
  <c r="E756" i="14"/>
  <c r="F756" i="14" s="1"/>
  <c r="E755" i="14"/>
  <c r="F755" i="14" s="1"/>
  <c r="E754" i="14"/>
  <c r="F754" i="14" s="1"/>
  <c r="E753" i="14"/>
  <c r="F753" i="14" s="1"/>
  <c r="E752" i="14"/>
  <c r="F752" i="14" s="1"/>
  <c r="E751" i="14"/>
  <c r="F751" i="14" s="1"/>
  <c r="E750" i="14"/>
  <c r="F750" i="14" s="1"/>
  <c r="E749" i="14"/>
  <c r="F749" i="14" s="1"/>
  <c r="E748" i="14"/>
  <c r="F748" i="14" s="1"/>
  <c r="E747" i="14"/>
  <c r="F747" i="14" s="1"/>
  <c r="E746" i="14"/>
  <c r="F746" i="14" s="1"/>
  <c r="E745" i="14"/>
  <c r="F745" i="14" s="1"/>
  <c r="E744" i="14"/>
  <c r="F744" i="14" s="1"/>
  <c r="E743" i="14"/>
  <c r="F743" i="14" s="1"/>
  <c r="E742" i="14"/>
  <c r="F742" i="14" s="1"/>
  <c r="E741" i="14"/>
  <c r="F741" i="14" s="1"/>
  <c r="E740" i="14"/>
  <c r="F740" i="14" s="1"/>
  <c r="E739" i="14"/>
  <c r="F739" i="14" s="1"/>
  <c r="E738" i="14"/>
  <c r="F738" i="14" s="1"/>
  <c r="E737" i="14"/>
  <c r="F737" i="14" s="1"/>
  <c r="E736" i="14"/>
  <c r="F736" i="14" s="1"/>
  <c r="E735" i="14"/>
  <c r="F735" i="14" s="1"/>
  <c r="E734" i="14"/>
  <c r="F734" i="14" s="1"/>
  <c r="E733" i="14"/>
  <c r="F733" i="14" s="1"/>
  <c r="E732" i="14"/>
  <c r="F732" i="14" s="1"/>
  <c r="Q5" i="14" s="1"/>
  <c r="E731" i="14"/>
  <c r="F731" i="14" s="1"/>
  <c r="E730" i="14"/>
  <c r="F730" i="14" s="1"/>
  <c r="E729" i="14"/>
  <c r="F729" i="14" s="1"/>
  <c r="E728" i="14"/>
  <c r="F728" i="14" s="1"/>
  <c r="E727" i="14"/>
  <c r="F727" i="14" s="1"/>
  <c r="E726" i="14"/>
  <c r="F726" i="14" s="1"/>
  <c r="E725" i="14"/>
  <c r="F725" i="14" s="1"/>
  <c r="E724" i="14"/>
  <c r="F724" i="14" s="1"/>
  <c r="E723" i="14"/>
  <c r="F723" i="14" s="1"/>
  <c r="E722" i="14"/>
  <c r="F722" i="14" s="1"/>
  <c r="E721" i="14"/>
  <c r="F721" i="14" s="1"/>
  <c r="E720" i="14"/>
  <c r="F720" i="14" s="1"/>
  <c r="E719" i="14"/>
  <c r="F719" i="14" s="1"/>
  <c r="E718" i="14"/>
  <c r="F718" i="14" s="1"/>
  <c r="E717" i="14"/>
  <c r="F717" i="14" s="1"/>
  <c r="E716" i="14"/>
  <c r="F716" i="14" s="1"/>
  <c r="E715" i="14"/>
  <c r="F715" i="14" s="1"/>
  <c r="E714" i="14"/>
  <c r="F714" i="14" s="1"/>
  <c r="E713" i="14"/>
  <c r="F713" i="14" s="1"/>
  <c r="E712" i="14"/>
  <c r="F712" i="14" s="1"/>
  <c r="E711" i="14"/>
  <c r="F711" i="14" s="1"/>
  <c r="E710" i="14"/>
  <c r="F710" i="14" s="1"/>
  <c r="E709" i="14"/>
  <c r="F709" i="14" s="1"/>
  <c r="E708" i="14"/>
  <c r="F708" i="14" s="1"/>
  <c r="E707" i="14"/>
  <c r="F707" i="14" s="1"/>
  <c r="E706" i="14"/>
  <c r="F706" i="14" s="1"/>
  <c r="E705" i="14"/>
  <c r="F705" i="14" s="1"/>
  <c r="E704" i="14"/>
  <c r="F704" i="14" s="1"/>
  <c r="E703" i="14"/>
  <c r="F703" i="14" s="1"/>
  <c r="E702" i="14"/>
  <c r="F702" i="14" s="1"/>
  <c r="E701" i="14"/>
  <c r="F701" i="14" s="1"/>
  <c r="E700" i="14"/>
  <c r="F700" i="14" s="1"/>
  <c r="E699" i="14"/>
  <c r="F699" i="14" s="1"/>
  <c r="E698" i="14"/>
  <c r="F698" i="14" s="1"/>
  <c r="E697" i="14"/>
  <c r="F697" i="14" s="1"/>
  <c r="E696" i="14"/>
  <c r="F696" i="14" s="1"/>
  <c r="E695" i="14"/>
  <c r="F695" i="14" s="1"/>
  <c r="E694" i="14"/>
  <c r="F694" i="14" s="1"/>
  <c r="E693" i="14"/>
  <c r="F693" i="14" s="1"/>
  <c r="E692" i="14"/>
  <c r="F692" i="14" s="1"/>
  <c r="E691" i="14"/>
  <c r="F691" i="14" s="1"/>
  <c r="E690" i="14"/>
  <c r="F690" i="14" s="1"/>
  <c r="E689" i="14"/>
  <c r="F689" i="14" s="1"/>
  <c r="E688" i="14"/>
  <c r="F688" i="14" s="1"/>
  <c r="E687" i="14"/>
  <c r="F687" i="14" s="1"/>
  <c r="E686" i="14"/>
  <c r="F686" i="14" s="1"/>
  <c r="E685" i="14"/>
  <c r="F685" i="14" s="1"/>
  <c r="E684" i="14"/>
  <c r="F684" i="14" s="1"/>
  <c r="E683" i="14"/>
  <c r="F683" i="14" s="1"/>
  <c r="E682" i="14"/>
  <c r="F682" i="14" s="1"/>
  <c r="E681" i="14"/>
  <c r="F681" i="14" s="1"/>
  <c r="E680" i="14"/>
  <c r="F680" i="14" s="1"/>
  <c r="E679" i="14"/>
  <c r="F679" i="14" s="1"/>
  <c r="E678" i="14"/>
  <c r="F678" i="14" s="1"/>
  <c r="E677" i="14"/>
  <c r="F677" i="14" s="1"/>
  <c r="E676" i="14"/>
  <c r="F676" i="14" s="1"/>
  <c r="E675" i="14"/>
  <c r="F675" i="14" s="1"/>
  <c r="E674" i="14"/>
  <c r="F674" i="14" s="1"/>
  <c r="E673" i="14"/>
  <c r="F673" i="14" s="1"/>
  <c r="E672" i="14"/>
  <c r="F672" i="14" s="1"/>
  <c r="E671" i="14"/>
  <c r="F671" i="14" s="1"/>
  <c r="E670" i="14"/>
  <c r="F670" i="14" s="1"/>
  <c r="E669" i="14"/>
  <c r="F669" i="14" s="1"/>
  <c r="E668" i="14"/>
  <c r="F668" i="14" s="1"/>
  <c r="E667" i="14"/>
  <c r="F667" i="14" s="1"/>
  <c r="E666" i="14"/>
  <c r="F666" i="14" s="1"/>
  <c r="E665" i="14"/>
  <c r="F665" i="14" s="1"/>
  <c r="E664" i="14"/>
  <c r="F664" i="14" s="1"/>
  <c r="E663" i="14"/>
  <c r="F663" i="14" s="1"/>
  <c r="E662" i="14"/>
  <c r="F662" i="14" s="1"/>
  <c r="E661" i="14"/>
  <c r="F661" i="14" s="1"/>
  <c r="E660" i="14"/>
  <c r="F660" i="14" s="1"/>
  <c r="E659" i="14"/>
  <c r="F659" i="14" s="1"/>
  <c r="E658" i="14"/>
  <c r="F658" i="14" s="1"/>
  <c r="E657" i="14"/>
  <c r="F657" i="14" s="1"/>
  <c r="E656" i="14"/>
  <c r="F656" i="14" s="1"/>
  <c r="E655" i="14"/>
  <c r="F655" i="14" s="1"/>
  <c r="E654" i="14"/>
  <c r="F654" i="14" s="1"/>
  <c r="E653" i="14"/>
  <c r="F653" i="14" s="1"/>
  <c r="E652" i="14"/>
  <c r="F652" i="14" s="1"/>
  <c r="E651" i="14"/>
  <c r="F651" i="14" s="1"/>
  <c r="E650" i="14"/>
  <c r="F650" i="14" s="1"/>
  <c r="E649" i="14"/>
  <c r="F649" i="14" s="1"/>
  <c r="E648" i="14"/>
  <c r="F648" i="14" s="1"/>
  <c r="E647" i="14"/>
  <c r="F647" i="14" s="1"/>
  <c r="E646" i="14"/>
  <c r="F646" i="14" s="1"/>
  <c r="E645" i="14"/>
  <c r="F645" i="14" s="1"/>
  <c r="E644" i="14"/>
  <c r="F644" i="14" s="1"/>
  <c r="E643" i="14"/>
  <c r="F643" i="14" s="1"/>
  <c r="E642" i="14"/>
  <c r="F642" i="14" s="1"/>
  <c r="E641" i="14"/>
  <c r="F641" i="14" s="1"/>
  <c r="E640" i="14"/>
  <c r="F640" i="14" s="1"/>
  <c r="E639" i="14"/>
  <c r="F639" i="14" s="1"/>
  <c r="E638" i="14"/>
  <c r="F638" i="14" s="1"/>
  <c r="E637" i="14"/>
  <c r="F637" i="14" s="1"/>
  <c r="E636" i="14"/>
  <c r="F636" i="14" s="1"/>
  <c r="E635" i="14"/>
  <c r="F635" i="14" s="1"/>
  <c r="E634" i="14"/>
  <c r="F634" i="14" s="1"/>
  <c r="E633" i="14"/>
  <c r="F633" i="14" s="1"/>
  <c r="E632" i="14"/>
  <c r="F632" i="14" s="1"/>
  <c r="E631" i="14"/>
  <c r="F631" i="14" s="1"/>
  <c r="E630" i="14"/>
  <c r="F630" i="14" s="1"/>
  <c r="E629" i="14"/>
  <c r="F629" i="14" s="1"/>
  <c r="E628" i="14"/>
  <c r="F628" i="14" s="1"/>
  <c r="E627" i="14"/>
  <c r="F627" i="14" s="1"/>
  <c r="E626" i="14"/>
  <c r="F626" i="14" s="1"/>
  <c r="E625" i="14"/>
  <c r="F625" i="14" s="1"/>
  <c r="E624" i="14"/>
  <c r="F624" i="14" s="1"/>
  <c r="E623" i="14"/>
  <c r="F623" i="14" s="1"/>
  <c r="E622" i="14"/>
  <c r="F622" i="14" s="1"/>
  <c r="E621" i="14"/>
  <c r="F621" i="14" s="1"/>
  <c r="E620" i="14"/>
  <c r="F620" i="14" s="1"/>
  <c r="E619" i="14"/>
  <c r="F619" i="14" s="1"/>
  <c r="E618" i="14"/>
  <c r="F618" i="14" s="1"/>
  <c r="E617" i="14"/>
  <c r="F617" i="14" s="1"/>
  <c r="E616" i="14"/>
  <c r="F616" i="14" s="1"/>
  <c r="E615" i="14"/>
  <c r="F615" i="14" s="1"/>
  <c r="E614" i="14"/>
  <c r="F614" i="14" s="1"/>
  <c r="E613" i="14"/>
  <c r="F613" i="14" s="1"/>
  <c r="E612" i="14"/>
  <c r="F612" i="14" s="1"/>
  <c r="E611" i="14"/>
  <c r="F611" i="14" s="1"/>
  <c r="E610" i="14"/>
  <c r="F610" i="14" s="1"/>
  <c r="E609" i="14"/>
  <c r="F609" i="14" s="1"/>
  <c r="E608" i="14"/>
  <c r="F608" i="14" s="1"/>
  <c r="E607" i="14"/>
  <c r="F607" i="14" s="1"/>
  <c r="E606" i="14"/>
  <c r="F606" i="14" s="1"/>
  <c r="E605" i="14"/>
  <c r="F605" i="14" s="1"/>
  <c r="E604" i="14"/>
  <c r="F604" i="14" s="1"/>
  <c r="E603" i="14"/>
  <c r="F603" i="14" s="1"/>
  <c r="E602" i="14"/>
  <c r="F602" i="14" s="1"/>
  <c r="E601" i="14"/>
  <c r="F601" i="14" s="1"/>
  <c r="E600" i="14"/>
  <c r="F600" i="14" s="1"/>
  <c r="E599" i="14"/>
  <c r="F599" i="14" s="1"/>
  <c r="E598" i="14"/>
  <c r="F598" i="14" s="1"/>
  <c r="E597" i="14"/>
  <c r="F597" i="14" s="1"/>
  <c r="E596" i="14"/>
  <c r="F596" i="14" s="1"/>
  <c r="E595" i="14"/>
  <c r="F595" i="14" s="1"/>
  <c r="E594" i="14"/>
  <c r="F594" i="14" s="1"/>
  <c r="E593" i="14"/>
  <c r="F593" i="14" s="1"/>
  <c r="E592" i="14"/>
  <c r="F592" i="14" s="1"/>
  <c r="E591" i="14"/>
  <c r="F591" i="14" s="1"/>
  <c r="E590" i="14"/>
  <c r="F590" i="14" s="1"/>
  <c r="E589" i="14"/>
  <c r="F589" i="14" s="1"/>
  <c r="E588" i="14"/>
  <c r="F588" i="14" s="1"/>
  <c r="E587" i="14"/>
  <c r="F587" i="14" s="1"/>
  <c r="E586" i="14"/>
  <c r="F586" i="14" s="1"/>
  <c r="E585" i="14"/>
  <c r="F585" i="14" s="1"/>
  <c r="E584" i="14"/>
  <c r="F584" i="14" s="1"/>
  <c r="E583" i="14"/>
  <c r="F583" i="14" s="1"/>
  <c r="E582" i="14"/>
  <c r="F582" i="14" s="1"/>
  <c r="E581" i="14"/>
  <c r="F581" i="14" s="1"/>
  <c r="E580" i="14"/>
  <c r="F580" i="14" s="1"/>
  <c r="E579" i="14"/>
  <c r="F579" i="14" s="1"/>
  <c r="E578" i="14"/>
  <c r="F578" i="14" s="1"/>
  <c r="E577" i="14"/>
  <c r="F577" i="14" s="1"/>
  <c r="E576" i="14"/>
  <c r="F576" i="14" s="1"/>
  <c r="E575" i="14"/>
  <c r="F575" i="14" s="1"/>
  <c r="E574" i="14"/>
  <c r="F574" i="14" s="1"/>
  <c r="E573" i="14"/>
  <c r="F573" i="14" s="1"/>
  <c r="E572" i="14"/>
  <c r="F572" i="14" s="1"/>
  <c r="E571" i="14"/>
  <c r="F571" i="14" s="1"/>
  <c r="E570" i="14"/>
  <c r="F570" i="14" s="1"/>
  <c r="E569" i="14"/>
  <c r="F569" i="14" s="1"/>
  <c r="E568" i="14"/>
  <c r="F568" i="14" s="1"/>
  <c r="E567" i="14"/>
  <c r="F567" i="14" s="1"/>
  <c r="E566" i="14"/>
  <c r="F566" i="14" s="1"/>
  <c r="E565" i="14"/>
  <c r="F565" i="14" s="1"/>
  <c r="E564" i="14"/>
  <c r="F564" i="14" s="1"/>
  <c r="E563" i="14"/>
  <c r="F563" i="14" s="1"/>
  <c r="E562" i="14"/>
  <c r="F562" i="14" s="1"/>
  <c r="E561" i="14"/>
  <c r="F561" i="14" s="1"/>
  <c r="E560" i="14"/>
  <c r="F560" i="14" s="1"/>
  <c r="E559" i="14"/>
  <c r="F559" i="14" s="1"/>
  <c r="E558" i="14"/>
  <c r="F558" i="14" s="1"/>
  <c r="E557" i="14"/>
  <c r="F557" i="14" s="1"/>
  <c r="E556" i="14"/>
  <c r="F556" i="14" s="1"/>
  <c r="E555" i="14"/>
  <c r="F555" i="14" s="1"/>
  <c r="E554" i="14"/>
  <c r="F554" i="14" s="1"/>
  <c r="E553" i="14"/>
  <c r="F553" i="14" s="1"/>
  <c r="E552" i="14"/>
  <c r="F552" i="14" s="1"/>
  <c r="E551" i="14"/>
  <c r="F551" i="14" s="1"/>
  <c r="E550" i="14"/>
  <c r="F550" i="14" s="1"/>
  <c r="E549" i="14"/>
  <c r="F549" i="14" s="1"/>
  <c r="E548" i="14"/>
  <c r="F548" i="14" s="1"/>
  <c r="E547" i="14"/>
  <c r="F547" i="14" s="1"/>
  <c r="E546" i="14"/>
  <c r="F546" i="14" s="1"/>
  <c r="E545" i="14"/>
  <c r="F545" i="14" s="1"/>
  <c r="E544" i="14"/>
  <c r="F544" i="14" s="1"/>
  <c r="E543" i="14"/>
  <c r="F543" i="14" s="1"/>
  <c r="E542" i="14"/>
  <c r="F542" i="14" s="1"/>
  <c r="E541" i="14"/>
  <c r="F541" i="14" s="1"/>
  <c r="E540" i="14"/>
  <c r="F540" i="14" s="1"/>
  <c r="E539" i="14"/>
  <c r="F539" i="14" s="1"/>
  <c r="E538" i="14"/>
  <c r="F538" i="14" s="1"/>
  <c r="E537" i="14"/>
  <c r="F537" i="14" s="1"/>
  <c r="E536" i="14"/>
  <c r="F536" i="14" s="1"/>
  <c r="E535" i="14"/>
  <c r="F535" i="14" s="1"/>
  <c r="E534" i="14"/>
  <c r="F534" i="14" s="1"/>
  <c r="E533" i="14"/>
  <c r="F533" i="14" s="1"/>
  <c r="E532" i="14"/>
  <c r="F532" i="14" s="1"/>
  <c r="E531" i="14"/>
  <c r="F531" i="14" s="1"/>
  <c r="E530" i="14"/>
  <c r="F530" i="14" s="1"/>
  <c r="E529" i="14"/>
  <c r="F529" i="14" s="1"/>
  <c r="E528" i="14"/>
  <c r="F528" i="14" s="1"/>
  <c r="E527" i="14"/>
  <c r="F527" i="14" s="1"/>
  <c r="E526" i="14"/>
  <c r="F526" i="14" s="1"/>
  <c r="E525" i="14"/>
  <c r="F525" i="14" s="1"/>
  <c r="E524" i="14"/>
  <c r="F524" i="14" s="1"/>
  <c r="E523" i="14"/>
  <c r="F523" i="14" s="1"/>
  <c r="E522" i="14"/>
  <c r="F522" i="14" s="1"/>
  <c r="E521" i="14"/>
  <c r="F521" i="14" s="1"/>
  <c r="E520" i="14"/>
  <c r="F520" i="14" s="1"/>
  <c r="E519" i="14"/>
  <c r="F519" i="14" s="1"/>
  <c r="E518" i="14"/>
  <c r="F518" i="14" s="1"/>
  <c r="E517" i="14"/>
  <c r="F517" i="14" s="1"/>
  <c r="E516" i="14"/>
  <c r="F516" i="14" s="1"/>
  <c r="E515" i="14"/>
  <c r="F515" i="14" s="1"/>
  <c r="E514" i="14"/>
  <c r="F514" i="14" s="1"/>
  <c r="E513" i="14"/>
  <c r="F513" i="14" s="1"/>
  <c r="E512" i="14"/>
  <c r="F512" i="14" s="1"/>
  <c r="E511" i="14"/>
  <c r="F511" i="14" s="1"/>
  <c r="E510" i="14"/>
  <c r="F510" i="14" s="1"/>
  <c r="E509" i="14"/>
  <c r="F509" i="14" s="1"/>
  <c r="E508" i="14"/>
  <c r="F508" i="14" s="1"/>
  <c r="E507" i="14"/>
  <c r="F507" i="14" s="1"/>
  <c r="E506" i="14"/>
  <c r="F506" i="14" s="1"/>
  <c r="E505" i="14"/>
  <c r="F505" i="14" s="1"/>
  <c r="E504" i="14"/>
  <c r="F504" i="14" s="1"/>
  <c r="E503" i="14"/>
  <c r="F503" i="14" s="1"/>
  <c r="E502" i="14"/>
  <c r="F502" i="14" s="1"/>
  <c r="E501" i="14"/>
  <c r="F501" i="14" s="1"/>
  <c r="E500" i="14"/>
  <c r="F500" i="14" s="1"/>
  <c r="E499" i="14"/>
  <c r="F499" i="14" s="1"/>
  <c r="E498" i="14"/>
  <c r="F498" i="14" s="1"/>
  <c r="E497" i="14"/>
  <c r="F497" i="14" s="1"/>
  <c r="E496" i="14"/>
  <c r="F496" i="14" s="1"/>
  <c r="E495" i="14"/>
  <c r="F495" i="14" s="1"/>
  <c r="E494" i="14"/>
  <c r="F494" i="14" s="1"/>
  <c r="E493" i="14"/>
  <c r="F493" i="14" s="1"/>
  <c r="E492" i="14"/>
  <c r="F492" i="14" s="1"/>
  <c r="E491" i="14"/>
  <c r="F491" i="14" s="1"/>
  <c r="E490" i="14"/>
  <c r="F490" i="14" s="1"/>
  <c r="E489" i="14"/>
  <c r="F489" i="14" s="1"/>
  <c r="E488" i="14"/>
  <c r="F488" i="14" s="1"/>
  <c r="E487" i="14"/>
  <c r="F487" i="14" s="1"/>
  <c r="E486" i="14"/>
  <c r="F486" i="14" s="1"/>
  <c r="E485" i="14"/>
  <c r="F485" i="14" s="1"/>
  <c r="E484" i="14"/>
  <c r="F484" i="14" s="1"/>
  <c r="E483" i="14"/>
  <c r="F483" i="14" s="1"/>
  <c r="E482" i="14"/>
  <c r="F482" i="14" s="1"/>
  <c r="E481" i="14"/>
  <c r="F481" i="14" s="1"/>
  <c r="E480" i="14"/>
  <c r="F480" i="14" s="1"/>
  <c r="E479" i="14"/>
  <c r="F479" i="14" s="1"/>
  <c r="E478" i="14"/>
  <c r="F478" i="14" s="1"/>
  <c r="E477" i="14"/>
  <c r="F477" i="14" s="1"/>
  <c r="E476" i="14"/>
  <c r="F476" i="14" s="1"/>
  <c r="E475" i="14"/>
  <c r="F475" i="14" s="1"/>
  <c r="E474" i="14"/>
  <c r="F474" i="14" s="1"/>
  <c r="E473" i="14"/>
  <c r="F473" i="14" s="1"/>
  <c r="E472" i="14"/>
  <c r="F472" i="14" s="1"/>
  <c r="E471" i="14"/>
  <c r="F471" i="14" s="1"/>
  <c r="E470" i="14"/>
  <c r="F470" i="14" s="1"/>
  <c r="E469" i="14"/>
  <c r="F469" i="14" s="1"/>
  <c r="E468" i="14"/>
  <c r="F468" i="14" s="1"/>
  <c r="E467" i="14"/>
  <c r="F467" i="14" s="1"/>
  <c r="E466" i="14"/>
  <c r="F466" i="14" s="1"/>
  <c r="E465" i="14"/>
  <c r="F465" i="14" s="1"/>
  <c r="E464" i="14"/>
  <c r="F464" i="14" s="1"/>
  <c r="E463" i="14"/>
  <c r="F463" i="14" s="1"/>
  <c r="E462" i="14"/>
  <c r="F462" i="14" s="1"/>
  <c r="E461" i="14"/>
  <c r="F461" i="14" s="1"/>
  <c r="E460" i="14"/>
  <c r="F460" i="14" s="1"/>
  <c r="E459" i="14"/>
  <c r="F459" i="14" s="1"/>
  <c r="E458" i="14"/>
  <c r="F458" i="14" s="1"/>
  <c r="E457" i="14"/>
  <c r="F457" i="14" s="1"/>
  <c r="E456" i="14"/>
  <c r="F456" i="14" s="1"/>
  <c r="E455" i="14"/>
  <c r="F455" i="14" s="1"/>
  <c r="E454" i="14"/>
  <c r="F454" i="14" s="1"/>
  <c r="E453" i="14"/>
  <c r="F453" i="14" s="1"/>
  <c r="E452" i="14"/>
  <c r="F452" i="14" s="1"/>
  <c r="E451" i="14"/>
  <c r="F451" i="14" s="1"/>
  <c r="E450" i="14"/>
  <c r="F450" i="14" s="1"/>
  <c r="E449" i="14"/>
  <c r="F449" i="14" s="1"/>
  <c r="E448" i="14"/>
  <c r="F448" i="14" s="1"/>
  <c r="E447" i="14"/>
  <c r="F447" i="14" s="1"/>
  <c r="E446" i="14"/>
  <c r="F446" i="14" s="1"/>
  <c r="E445" i="14"/>
  <c r="F445" i="14" s="1"/>
  <c r="E444" i="14"/>
  <c r="F444" i="14" s="1"/>
  <c r="E443" i="14"/>
  <c r="F443" i="14" s="1"/>
  <c r="E442" i="14"/>
  <c r="F442" i="14" s="1"/>
  <c r="E441" i="14"/>
  <c r="F441" i="14" s="1"/>
  <c r="E440" i="14"/>
  <c r="F440" i="14" s="1"/>
  <c r="E439" i="14"/>
  <c r="F439" i="14" s="1"/>
  <c r="E438" i="14"/>
  <c r="F438" i="14" s="1"/>
  <c r="E437" i="14"/>
  <c r="F437" i="14" s="1"/>
  <c r="E436" i="14"/>
  <c r="F436" i="14" s="1"/>
  <c r="E435" i="14"/>
  <c r="F435" i="14" s="1"/>
  <c r="E434" i="14"/>
  <c r="F434" i="14" s="1"/>
  <c r="E433" i="14"/>
  <c r="F433" i="14" s="1"/>
  <c r="E432" i="14"/>
  <c r="F432" i="14" s="1"/>
  <c r="E431" i="14"/>
  <c r="F431" i="14" s="1"/>
  <c r="E430" i="14"/>
  <c r="F430" i="14" s="1"/>
  <c r="E429" i="14"/>
  <c r="F429" i="14" s="1"/>
  <c r="E428" i="14"/>
  <c r="F428" i="14" s="1"/>
  <c r="E427" i="14"/>
  <c r="F427" i="14" s="1"/>
  <c r="E426" i="14"/>
  <c r="F426" i="14" s="1"/>
  <c r="E425" i="14"/>
  <c r="F425" i="14" s="1"/>
  <c r="E424" i="14"/>
  <c r="F424" i="14" s="1"/>
  <c r="E423" i="14"/>
  <c r="F423" i="14" s="1"/>
  <c r="E422" i="14"/>
  <c r="F422" i="14" s="1"/>
  <c r="E421" i="14"/>
  <c r="F421" i="14" s="1"/>
  <c r="E420" i="14"/>
  <c r="F420" i="14" s="1"/>
  <c r="E419" i="14"/>
  <c r="F419" i="14" s="1"/>
  <c r="E418" i="14"/>
  <c r="F418" i="14" s="1"/>
  <c r="E417" i="14"/>
  <c r="F417" i="14" s="1"/>
  <c r="E416" i="14"/>
  <c r="F416" i="14" s="1"/>
  <c r="E415" i="14"/>
  <c r="F415" i="14" s="1"/>
  <c r="E414" i="14"/>
  <c r="F414" i="14" s="1"/>
  <c r="E413" i="14"/>
  <c r="F413" i="14" s="1"/>
  <c r="E412" i="14"/>
  <c r="F412" i="14" s="1"/>
  <c r="E411" i="14"/>
  <c r="F411" i="14" s="1"/>
  <c r="E410" i="14"/>
  <c r="F410" i="14" s="1"/>
  <c r="E409" i="14"/>
  <c r="F409" i="14" s="1"/>
  <c r="E408" i="14"/>
  <c r="F408" i="14" s="1"/>
  <c r="E407" i="14"/>
  <c r="F407" i="14" s="1"/>
  <c r="E406" i="14"/>
  <c r="F406" i="14" s="1"/>
  <c r="E405" i="14"/>
  <c r="F405" i="14" s="1"/>
  <c r="E404" i="14"/>
  <c r="F404" i="14" s="1"/>
  <c r="E403" i="14"/>
  <c r="F403" i="14" s="1"/>
  <c r="E402" i="14"/>
  <c r="F402" i="14" s="1"/>
  <c r="E401" i="14"/>
  <c r="F401" i="14" s="1"/>
  <c r="E400" i="14"/>
  <c r="F400" i="14" s="1"/>
  <c r="E399" i="14"/>
  <c r="F399" i="14" s="1"/>
  <c r="E398" i="14"/>
  <c r="F398" i="14" s="1"/>
  <c r="E397" i="14"/>
  <c r="F397" i="14" s="1"/>
  <c r="E396" i="14"/>
  <c r="F396" i="14" s="1"/>
  <c r="E395" i="14"/>
  <c r="F395" i="14" s="1"/>
  <c r="E394" i="14"/>
  <c r="F394" i="14" s="1"/>
  <c r="E393" i="14"/>
  <c r="F393" i="14" s="1"/>
  <c r="E392" i="14"/>
  <c r="F392" i="14" s="1"/>
  <c r="E391" i="14"/>
  <c r="F391" i="14" s="1"/>
  <c r="E390" i="14"/>
  <c r="F390" i="14" s="1"/>
  <c r="E389" i="14"/>
  <c r="F389" i="14" s="1"/>
  <c r="E388" i="14"/>
  <c r="F388" i="14" s="1"/>
  <c r="E387" i="14"/>
  <c r="F387" i="14" s="1"/>
  <c r="E386" i="14"/>
  <c r="F386" i="14" s="1"/>
  <c r="E385" i="14"/>
  <c r="F385" i="14" s="1"/>
  <c r="E384" i="14"/>
  <c r="F384" i="14" s="1"/>
  <c r="E383" i="14"/>
  <c r="F383" i="14" s="1"/>
  <c r="E382" i="14"/>
  <c r="F382" i="14" s="1"/>
  <c r="E381" i="14"/>
  <c r="F381" i="14" s="1"/>
  <c r="E380" i="14"/>
  <c r="F380" i="14" s="1"/>
  <c r="E379" i="14"/>
  <c r="F379" i="14" s="1"/>
  <c r="E378" i="14"/>
  <c r="F378" i="14" s="1"/>
  <c r="E377" i="14"/>
  <c r="F377" i="14" s="1"/>
  <c r="E376" i="14"/>
  <c r="F376" i="14" s="1"/>
  <c r="E375" i="14"/>
  <c r="F375" i="14" s="1"/>
  <c r="E374" i="14"/>
  <c r="F374" i="14" s="1"/>
  <c r="E373" i="14"/>
  <c r="F373" i="14" s="1"/>
  <c r="E372" i="14"/>
  <c r="F372" i="14" s="1"/>
  <c r="E371" i="14"/>
  <c r="F371" i="14" s="1"/>
  <c r="E370" i="14"/>
  <c r="F370" i="14" s="1"/>
  <c r="E369" i="14"/>
  <c r="F369" i="14" s="1"/>
  <c r="E368" i="14"/>
  <c r="F368" i="14" s="1"/>
  <c r="E367" i="14"/>
  <c r="F367" i="14" s="1"/>
  <c r="E366" i="14"/>
  <c r="F366" i="14" s="1"/>
  <c r="E365" i="14"/>
  <c r="F365" i="14" s="1"/>
  <c r="E364" i="14"/>
  <c r="F364" i="14" s="1"/>
  <c r="E363" i="14"/>
  <c r="F363" i="14" s="1"/>
  <c r="E362" i="14"/>
  <c r="F362" i="14" s="1"/>
  <c r="E361" i="14"/>
  <c r="F361" i="14" s="1"/>
  <c r="E360" i="14"/>
  <c r="F360" i="14" s="1"/>
  <c r="E359" i="14"/>
  <c r="F359" i="14" s="1"/>
  <c r="E358" i="14"/>
  <c r="F358" i="14" s="1"/>
  <c r="E357" i="14"/>
  <c r="F357" i="14" s="1"/>
  <c r="E356" i="14"/>
  <c r="F356" i="14" s="1"/>
  <c r="E355" i="14"/>
  <c r="F355" i="14" s="1"/>
  <c r="E354" i="14"/>
  <c r="F354" i="14" s="1"/>
  <c r="E353" i="14"/>
  <c r="F353" i="14" s="1"/>
  <c r="E352" i="14"/>
  <c r="F352" i="14" s="1"/>
  <c r="E351" i="14"/>
  <c r="F351" i="14" s="1"/>
  <c r="E350" i="14"/>
  <c r="F350" i="14" s="1"/>
  <c r="E349" i="14"/>
  <c r="F349" i="14" s="1"/>
  <c r="E348" i="14"/>
  <c r="F348" i="14" s="1"/>
  <c r="E347" i="14"/>
  <c r="F347" i="14" s="1"/>
  <c r="E346" i="14"/>
  <c r="F346" i="14" s="1"/>
  <c r="E345" i="14"/>
  <c r="F345" i="14" s="1"/>
  <c r="E344" i="14"/>
  <c r="F344" i="14" s="1"/>
  <c r="E343" i="14"/>
  <c r="F343" i="14" s="1"/>
  <c r="E342" i="14"/>
  <c r="F342" i="14" s="1"/>
  <c r="E341" i="14"/>
  <c r="F341" i="14" s="1"/>
  <c r="E340" i="14"/>
  <c r="F340" i="14" s="1"/>
  <c r="E339" i="14"/>
  <c r="F339" i="14" s="1"/>
  <c r="E338" i="14"/>
  <c r="F338" i="14" s="1"/>
  <c r="E337" i="14"/>
  <c r="F337" i="14" s="1"/>
  <c r="E336" i="14"/>
  <c r="F336" i="14" s="1"/>
  <c r="E335" i="14"/>
  <c r="F335" i="14" s="1"/>
  <c r="E334" i="14"/>
  <c r="F334" i="14" s="1"/>
  <c r="E333" i="14"/>
  <c r="F333" i="14" s="1"/>
  <c r="E332" i="14"/>
  <c r="F332" i="14" s="1"/>
  <c r="E331" i="14"/>
  <c r="F331" i="14" s="1"/>
  <c r="E330" i="14"/>
  <c r="F330" i="14" s="1"/>
  <c r="E329" i="14"/>
  <c r="F329" i="14" s="1"/>
  <c r="E328" i="14"/>
  <c r="F328" i="14" s="1"/>
  <c r="E327" i="14"/>
  <c r="F327" i="14" s="1"/>
  <c r="E326" i="14"/>
  <c r="F326" i="14" s="1"/>
  <c r="E325" i="14"/>
  <c r="F325" i="14" s="1"/>
  <c r="E324" i="14"/>
  <c r="F324" i="14" s="1"/>
  <c r="E323" i="14"/>
  <c r="F323" i="14" s="1"/>
  <c r="E322" i="14"/>
  <c r="F322" i="14" s="1"/>
  <c r="E321" i="14"/>
  <c r="F321" i="14" s="1"/>
  <c r="E320" i="14"/>
  <c r="F320" i="14" s="1"/>
  <c r="E319" i="14"/>
  <c r="F319" i="14" s="1"/>
  <c r="E318" i="14"/>
  <c r="F318" i="14" s="1"/>
  <c r="E317" i="14"/>
  <c r="F317" i="14" s="1"/>
  <c r="E316" i="14"/>
  <c r="F316" i="14" s="1"/>
  <c r="E315" i="14"/>
  <c r="F315" i="14" s="1"/>
  <c r="E314" i="14"/>
  <c r="F314" i="14" s="1"/>
  <c r="E313" i="14"/>
  <c r="F313" i="14" s="1"/>
  <c r="E312" i="14"/>
  <c r="F312" i="14" s="1"/>
  <c r="E311" i="14"/>
  <c r="F311" i="14" s="1"/>
  <c r="E310" i="14"/>
  <c r="F310" i="14" s="1"/>
  <c r="E309" i="14"/>
  <c r="F309" i="14" s="1"/>
  <c r="E308" i="14"/>
  <c r="F308" i="14" s="1"/>
  <c r="E307" i="14"/>
  <c r="F307" i="14" s="1"/>
  <c r="E306" i="14"/>
  <c r="F306" i="14" s="1"/>
  <c r="E305" i="14"/>
  <c r="F305" i="14" s="1"/>
  <c r="E304" i="14"/>
  <c r="F304" i="14" s="1"/>
  <c r="E303" i="14"/>
  <c r="F303" i="14" s="1"/>
  <c r="E302" i="14"/>
  <c r="F302" i="14" s="1"/>
  <c r="E301" i="14"/>
  <c r="F301" i="14" s="1"/>
  <c r="E300" i="14"/>
  <c r="F300" i="14" s="1"/>
  <c r="E299" i="14"/>
  <c r="F299" i="14" s="1"/>
  <c r="E298" i="14"/>
  <c r="F298" i="14" s="1"/>
  <c r="E297" i="14"/>
  <c r="F297" i="14" s="1"/>
  <c r="E296" i="14"/>
  <c r="F296" i="14" s="1"/>
  <c r="E295" i="14"/>
  <c r="F295" i="14" s="1"/>
  <c r="E294" i="14"/>
  <c r="F294" i="14" s="1"/>
  <c r="E293" i="14"/>
  <c r="F293" i="14" s="1"/>
  <c r="E292" i="14"/>
  <c r="F292" i="14" s="1"/>
  <c r="E291" i="14"/>
  <c r="F291" i="14" s="1"/>
  <c r="E290" i="14"/>
  <c r="F290" i="14" s="1"/>
  <c r="E289" i="14"/>
  <c r="F289" i="14" s="1"/>
  <c r="E288" i="14"/>
  <c r="F288" i="14" s="1"/>
  <c r="E287" i="14"/>
  <c r="F287" i="14" s="1"/>
  <c r="E286" i="14"/>
  <c r="F286" i="14" s="1"/>
  <c r="E285" i="14"/>
  <c r="F285" i="14" s="1"/>
  <c r="E284" i="14"/>
  <c r="F284" i="14" s="1"/>
  <c r="E283" i="14"/>
  <c r="F283" i="14" s="1"/>
  <c r="E282" i="14"/>
  <c r="F282" i="14" s="1"/>
  <c r="E281" i="14"/>
  <c r="F281" i="14" s="1"/>
  <c r="E280" i="14"/>
  <c r="F280" i="14" s="1"/>
  <c r="E279" i="14"/>
  <c r="F279" i="14" s="1"/>
  <c r="E278" i="14"/>
  <c r="F278" i="14" s="1"/>
  <c r="E277" i="14"/>
  <c r="F277" i="14" s="1"/>
  <c r="E276" i="14"/>
  <c r="F276" i="14" s="1"/>
  <c r="E275" i="14"/>
  <c r="F275" i="14" s="1"/>
  <c r="E274" i="14"/>
  <c r="F274" i="14" s="1"/>
  <c r="E273" i="14"/>
  <c r="F273" i="14" s="1"/>
  <c r="E272" i="14"/>
  <c r="F272" i="14" s="1"/>
  <c r="E271" i="14"/>
  <c r="F271" i="14" s="1"/>
  <c r="E270" i="14"/>
  <c r="F270" i="14" s="1"/>
  <c r="E269" i="14"/>
  <c r="F269" i="14" s="1"/>
  <c r="E268" i="14"/>
  <c r="F268" i="14" s="1"/>
  <c r="E267" i="14"/>
  <c r="F267" i="14" s="1"/>
  <c r="E266" i="14"/>
  <c r="F266" i="14" s="1"/>
  <c r="E265" i="14"/>
  <c r="F265" i="14" s="1"/>
  <c r="E264" i="14"/>
  <c r="F264" i="14" s="1"/>
  <c r="E263" i="14"/>
  <c r="F263" i="14" s="1"/>
  <c r="E262" i="14"/>
  <c r="F262" i="14" s="1"/>
  <c r="E261" i="14"/>
  <c r="F261" i="14" s="1"/>
  <c r="E260" i="14"/>
  <c r="F260" i="14" s="1"/>
  <c r="E259" i="14"/>
  <c r="F259" i="14" s="1"/>
  <c r="E258" i="14"/>
  <c r="F258" i="14" s="1"/>
  <c r="E257" i="14"/>
  <c r="F257" i="14" s="1"/>
  <c r="E256" i="14"/>
  <c r="F256" i="14" s="1"/>
  <c r="E255" i="14"/>
  <c r="F255" i="14" s="1"/>
  <c r="E254" i="14"/>
  <c r="F254" i="14" s="1"/>
  <c r="E253" i="14"/>
  <c r="F253" i="14" s="1"/>
  <c r="E252" i="14"/>
  <c r="F252" i="14" s="1"/>
  <c r="E251" i="14"/>
  <c r="F251" i="14" s="1"/>
  <c r="E250" i="14"/>
  <c r="F250" i="14" s="1"/>
  <c r="E249" i="14"/>
  <c r="F249" i="14" s="1"/>
  <c r="E248" i="14"/>
  <c r="F248" i="14" s="1"/>
  <c r="E247" i="14"/>
  <c r="F247" i="14" s="1"/>
  <c r="E246" i="14"/>
  <c r="F246" i="14" s="1"/>
  <c r="E245" i="14"/>
  <c r="F245" i="14" s="1"/>
  <c r="E244" i="14"/>
  <c r="F244" i="14" s="1"/>
  <c r="E243" i="14"/>
  <c r="F243" i="14" s="1"/>
  <c r="E242" i="14"/>
  <c r="F242" i="14" s="1"/>
  <c r="E241" i="14"/>
  <c r="F241" i="14" s="1"/>
  <c r="E240" i="14"/>
  <c r="F240" i="14" s="1"/>
  <c r="E239" i="14"/>
  <c r="F239" i="14" s="1"/>
  <c r="E238" i="14"/>
  <c r="F238" i="14" s="1"/>
  <c r="E237" i="14"/>
  <c r="F237" i="14" s="1"/>
  <c r="E236" i="14"/>
  <c r="F236" i="14" s="1"/>
  <c r="E235" i="14"/>
  <c r="F235" i="14" s="1"/>
  <c r="E234" i="14"/>
  <c r="F234" i="14" s="1"/>
  <c r="E233" i="14"/>
  <c r="F233" i="14" s="1"/>
  <c r="E232" i="14"/>
  <c r="F232" i="14" s="1"/>
  <c r="E231" i="14"/>
  <c r="F231" i="14" s="1"/>
  <c r="E230" i="14"/>
  <c r="F230" i="14" s="1"/>
  <c r="E229" i="14"/>
  <c r="F229" i="14" s="1"/>
  <c r="E228" i="14"/>
  <c r="F228" i="14" s="1"/>
  <c r="E227" i="14"/>
  <c r="F227" i="14" s="1"/>
  <c r="E226" i="14"/>
  <c r="F226" i="14" s="1"/>
  <c r="E225" i="14"/>
  <c r="F225" i="14" s="1"/>
  <c r="E224" i="14"/>
  <c r="F224" i="14" s="1"/>
  <c r="E223" i="14"/>
  <c r="F223" i="14" s="1"/>
  <c r="E222" i="14"/>
  <c r="F222" i="14" s="1"/>
  <c r="E221" i="14"/>
  <c r="F221" i="14" s="1"/>
  <c r="E220" i="14"/>
  <c r="F220" i="14" s="1"/>
  <c r="E219" i="14"/>
  <c r="F219" i="14" s="1"/>
  <c r="E218" i="14"/>
  <c r="F218" i="14" s="1"/>
  <c r="E217" i="14"/>
  <c r="F217" i="14" s="1"/>
  <c r="E216" i="14"/>
  <c r="F216" i="14" s="1"/>
  <c r="E215" i="14"/>
  <c r="F215" i="14" s="1"/>
  <c r="E214" i="14"/>
  <c r="F214" i="14" s="1"/>
  <c r="E213" i="14"/>
  <c r="F213" i="14" s="1"/>
  <c r="E212" i="14"/>
  <c r="F212" i="14" s="1"/>
  <c r="E211" i="14"/>
  <c r="F211" i="14" s="1"/>
  <c r="E210" i="14"/>
  <c r="F210" i="14" s="1"/>
  <c r="E209" i="14"/>
  <c r="F209" i="14" s="1"/>
  <c r="E208" i="14"/>
  <c r="F208" i="14" s="1"/>
  <c r="E207" i="14"/>
  <c r="F207" i="14" s="1"/>
  <c r="E206" i="14"/>
  <c r="F206" i="14" s="1"/>
  <c r="E205" i="14"/>
  <c r="F205" i="14" s="1"/>
  <c r="E204" i="14"/>
  <c r="F204" i="14" s="1"/>
  <c r="E203" i="14"/>
  <c r="F203" i="14" s="1"/>
  <c r="E202" i="14"/>
  <c r="F202" i="14" s="1"/>
  <c r="E201" i="14"/>
  <c r="F201" i="14" s="1"/>
  <c r="E200" i="14"/>
  <c r="F200" i="14" s="1"/>
  <c r="E199" i="14"/>
  <c r="F199" i="14" s="1"/>
  <c r="E198" i="14"/>
  <c r="F198" i="14" s="1"/>
  <c r="E197" i="14"/>
  <c r="F197" i="14" s="1"/>
  <c r="E196" i="14"/>
  <c r="F196" i="14" s="1"/>
  <c r="E195" i="14"/>
  <c r="F195" i="14" s="1"/>
  <c r="E194" i="14"/>
  <c r="F194" i="14" s="1"/>
  <c r="E193" i="14"/>
  <c r="F193" i="14" s="1"/>
  <c r="E192" i="14"/>
  <c r="F192" i="14" s="1"/>
  <c r="E191" i="14"/>
  <c r="F191" i="14" s="1"/>
  <c r="E190" i="14"/>
  <c r="F190" i="14" s="1"/>
  <c r="E189" i="14"/>
  <c r="F189" i="14" s="1"/>
  <c r="E188" i="14"/>
  <c r="F188" i="14" s="1"/>
  <c r="E187" i="14"/>
  <c r="F187" i="14" s="1"/>
  <c r="E186" i="14"/>
  <c r="F186" i="14" s="1"/>
  <c r="E185" i="14"/>
  <c r="F185" i="14" s="1"/>
  <c r="E184" i="14"/>
  <c r="F184" i="14" s="1"/>
  <c r="E183" i="14"/>
  <c r="F183" i="14" s="1"/>
  <c r="E182" i="14"/>
  <c r="F182" i="14" s="1"/>
  <c r="E181" i="14"/>
  <c r="F181" i="14" s="1"/>
  <c r="E180" i="14"/>
  <c r="F180" i="14" s="1"/>
  <c r="E179" i="14"/>
  <c r="F179" i="14" s="1"/>
  <c r="E178" i="14"/>
  <c r="F178" i="14" s="1"/>
  <c r="E177" i="14"/>
  <c r="F177" i="14" s="1"/>
  <c r="E176" i="14"/>
  <c r="F176" i="14" s="1"/>
  <c r="E175" i="14"/>
  <c r="F175" i="14" s="1"/>
  <c r="E174" i="14"/>
  <c r="F174" i="14" s="1"/>
  <c r="E173" i="14"/>
  <c r="F173" i="14" s="1"/>
  <c r="E172" i="14"/>
  <c r="F172" i="14" s="1"/>
  <c r="E171" i="14"/>
  <c r="F171" i="14" s="1"/>
  <c r="E170" i="14"/>
  <c r="F170" i="14" s="1"/>
  <c r="E169" i="14"/>
  <c r="F169" i="14" s="1"/>
  <c r="E168" i="14"/>
  <c r="F168" i="14" s="1"/>
  <c r="E167" i="14"/>
  <c r="F167" i="14" s="1"/>
  <c r="E166" i="14"/>
  <c r="F166" i="14" s="1"/>
  <c r="E165" i="14"/>
  <c r="F165" i="14" s="1"/>
  <c r="E164" i="14"/>
  <c r="F164" i="14" s="1"/>
  <c r="E163" i="14"/>
  <c r="F163" i="14" s="1"/>
  <c r="E162" i="14"/>
  <c r="F162" i="14" s="1"/>
  <c r="E161" i="14"/>
  <c r="F161" i="14" s="1"/>
  <c r="E160" i="14"/>
  <c r="F160" i="14" s="1"/>
  <c r="E159" i="14"/>
  <c r="F159" i="14" s="1"/>
  <c r="E158" i="14"/>
  <c r="F158" i="14" s="1"/>
  <c r="E157" i="14"/>
  <c r="F157" i="14" s="1"/>
  <c r="E156" i="14"/>
  <c r="F156" i="14" s="1"/>
  <c r="E155" i="14"/>
  <c r="F155" i="14" s="1"/>
  <c r="E154" i="14"/>
  <c r="F154" i="14" s="1"/>
  <c r="E153" i="14"/>
  <c r="F153" i="14" s="1"/>
  <c r="E152" i="14"/>
  <c r="F152" i="14" s="1"/>
  <c r="E151" i="14"/>
  <c r="F151" i="14" s="1"/>
  <c r="E150" i="14"/>
  <c r="F150" i="14" s="1"/>
  <c r="E149" i="14"/>
  <c r="F149" i="14" s="1"/>
  <c r="E148" i="14"/>
  <c r="F148" i="14" s="1"/>
  <c r="E147" i="14"/>
  <c r="F147" i="14" s="1"/>
  <c r="E146" i="14"/>
  <c r="F146" i="14" s="1"/>
  <c r="E145" i="14"/>
  <c r="F145" i="14" s="1"/>
  <c r="E144" i="14"/>
  <c r="F144" i="14" s="1"/>
  <c r="E143" i="14"/>
  <c r="F143" i="14" s="1"/>
  <c r="E142" i="14"/>
  <c r="F142" i="14" s="1"/>
  <c r="E141" i="14"/>
  <c r="F141" i="14" s="1"/>
  <c r="E140" i="14"/>
  <c r="F140" i="14" s="1"/>
  <c r="E139" i="14"/>
  <c r="F139" i="14" s="1"/>
  <c r="E138" i="14"/>
  <c r="F138" i="14" s="1"/>
  <c r="E137" i="14"/>
  <c r="F137" i="14" s="1"/>
  <c r="E136" i="14"/>
  <c r="F136" i="14" s="1"/>
  <c r="E135" i="14"/>
  <c r="F135" i="14" s="1"/>
  <c r="E134" i="14"/>
  <c r="F134" i="14" s="1"/>
  <c r="E133" i="14"/>
  <c r="F133" i="14" s="1"/>
  <c r="E132" i="14"/>
  <c r="F132" i="14" s="1"/>
  <c r="E131" i="14"/>
  <c r="F131" i="14" s="1"/>
  <c r="E130" i="14"/>
  <c r="F130" i="14" s="1"/>
  <c r="E129" i="14"/>
  <c r="F129" i="14" s="1"/>
  <c r="E128" i="14"/>
  <c r="F128" i="14" s="1"/>
  <c r="E127" i="14"/>
  <c r="F127" i="14" s="1"/>
  <c r="E126" i="14"/>
  <c r="F126" i="14" s="1"/>
  <c r="E125" i="14"/>
  <c r="F125" i="14" s="1"/>
  <c r="E124" i="14"/>
  <c r="F124" i="14" s="1"/>
  <c r="E123" i="14"/>
  <c r="F123" i="14" s="1"/>
  <c r="E122" i="14"/>
  <c r="F122" i="14" s="1"/>
  <c r="E121" i="14"/>
  <c r="F121" i="14" s="1"/>
  <c r="E120" i="14"/>
  <c r="F120" i="14" s="1"/>
  <c r="E119" i="14"/>
  <c r="F119" i="14" s="1"/>
  <c r="E118" i="14"/>
  <c r="F118" i="14" s="1"/>
  <c r="E117" i="14"/>
  <c r="F117" i="14" s="1"/>
  <c r="E116" i="14"/>
  <c r="F116" i="14" s="1"/>
  <c r="E115" i="14"/>
  <c r="F115" i="14" s="1"/>
  <c r="E114" i="14"/>
  <c r="F114" i="14" s="1"/>
  <c r="E113" i="14"/>
  <c r="F113" i="14" s="1"/>
  <c r="E112" i="14"/>
  <c r="F112" i="14" s="1"/>
  <c r="E111" i="14"/>
  <c r="F111" i="14" s="1"/>
  <c r="E110" i="14"/>
  <c r="F110" i="14" s="1"/>
  <c r="E109" i="14"/>
  <c r="F109" i="14" s="1"/>
  <c r="E108" i="14"/>
  <c r="F108" i="14" s="1"/>
  <c r="E107" i="14"/>
  <c r="F107" i="14" s="1"/>
  <c r="E106" i="14"/>
  <c r="F106" i="14" s="1"/>
  <c r="E105" i="14"/>
  <c r="F105" i="14" s="1"/>
  <c r="E104" i="14"/>
  <c r="F104" i="14" s="1"/>
  <c r="E103" i="14"/>
  <c r="F103" i="14" s="1"/>
  <c r="E102" i="14"/>
  <c r="F102" i="14" s="1"/>
  <c r="E101" i="14"/>
  <c r="F101" i="14" s="1"/>
  <c r="E100" i="14"/>
  <c r="F100" i="14" s="1"/>
  <c r="E99" i="14"/>
  <c r="F99" i="14" s="1"/>
  <c r="E98" i="14"/>
  <c r="F98" i="14" s="1"/>
  <c r="E97" i="14"/>
  <c r="F97" i="14" s="1"/>
  <c r="E96" i="14"/>
  <c r="F96" i="14" s="1"/>
  <c r="E95" i="14"/>
  <c r="F95" i="14" s="1"/>
  <c r="E94" i="14"/>
  <c r="F94" i="14" s="1"/>
  <c r="E93" i="14"/>
  <c r="F93" i="14" s="1"/>
  <c r="E92" i="14"/>
  <c r="F92" i="14" s="1"/>
  <c r="E91" i="14"/>
  <c r="F91" i="14" s="1"/>
  <c r="E90" i="14"/>
  <c r="F90" i="14" s="1"/>
  <c r="E89" i="14"/>
  <c r="F89" i="14" s="1"/>
  <c r="E88" i="14"/>
  <c r="F88" i="14" s="1"/>
  <c r="E87" i="14"/>
  <c r="F87" i="14" s="1"/>
  <c r="E86" i="14"/>
  <c r="F86" i="14" s="1"/>
  <c r="E85" i="14"/>
  <c r="F85" i="14" s="1"/>
  <c r="E84" i="14"/>
  <c r="F84" i="14" s="1"/>
  <c r="E83" i="14"/>
  <c r="F83" i="14" s="1"/>
  <c r="E82" i="14"/>
  <c r="F82" i="14" s="1"/>
  <c r="E81" i="14"/>
  <c r="F81" i="14" s="1"/>
  <c r="E80" i="14"/>
  <c r="F80" i="14" s="1"/>
  <c r="E79" i="14"/>
  <c r="F79" i="14" s="1"/>
  <c r="E78" i="14"/>
  <c r="F78" i="14" s="1"/>
  <c r="E77" i="14"/>
  <c r="F77" i="14" s="1"/>
  <c r="E76" i="14"/>
  <c r="F76" i="14" s="1"/>
  <c r="E75" i="14"/>
  <c r="F75" i="14" s="1"/>
  <c r="E74" i="14"/>
  <c r="F74" i="14" s="1"/>
  <c r="E73" i="14"/>
  <c r="F73" i="14" s="1"/>
  <c r="E72" i="14"/>
  <c r="F72" i="14" s="1"/>
  <c r="E71" i="14"/>
  <c r="F71" i="14" s="1"/>
  <c r="E70" i="14"/>
  <c r="F70" i="14" s="1"/>
  <c r="E69" i="14"/>
  <c r="F69" i="14" s="1"/>
  <c r="E68" i="14"/>
  <c r="F68" i="14" s="1"/>
  <c r="E67" i="14"/>
  <c r="F67" i="14" s="1"/>
  <c r="E66" i="14"/>
  <c r="F66" i="14" s="1"/>
  <c r="E65" i="14"/>
  <c r="F65" i="14" s="1"/>
  <c r="E64" i="14"/>
  <c r="F64" i="14" s="1"/>
  <c r="E63" i="14"/>
  <c r="F63" i="14" s="1"/>
  <c r="E62" i="14"/>
  <c r="F62" i="14" s="1"/>
  <c r="E61" i="14"/>
  <c r="F61" i="14" s="1"/>
  <c r="E60" i="14"/>
  <c r="F60" i="14" s="1"/>
  <c r="E59" i="14"/>
  <c r="F59" i="14" s="1"/>
  <c r="E58" i="14"/>
  <c r="F58" i="14" s="1"/>
  <c r="E57" i="14"/>
  <c r="F57" i="14" s="1"/>
  <c r="E56" i="14"/>
  <c r="F56" i="14" s="1"/>
  <c r="E55" i="14"/>
  <c r="F55" i="14" s="1"/>
  <c r="E54" i="14"/>
  <c r="F54" i="14" s="1"/>
  <c r="E53" i="14"/>
  <c r="F53" i="14" s="1"/>
  <c r="E52" i="14"/>
  <c r="F52" i="14" s="1"/>
  <c r="E51" i="14"/>
  <c r="F51" i="14" s="1"/>
  <c r="E50" i="14"/>
  <c r="F50" i="14" s="1"/>
  <c r="E49" i="14"/>
  <c r="F49" i="14" s="1"/>
  <c r="E48" i="14"/>
  <c r="F48" i="14" s="1"/>
  <c r="E47" i="14"/>
  <c r="F47" i="14" s="1"/>
  <c r="E46" i="14"/>
  <c r="F46" i="14" s="1"/>
  <c r="E45" i="14"/>
  <c r="F45" i="14" s="1"/>
  <c r="E44" i="14"/>
  <c r="F44" i="14" s="1"/>
  <c r="E43" i="14"/>
  <c r="F43" i="14" s="1"/>
  <c r="E42" i="14"/>
  <c r="F42" i="14" s="1"/>
  <c r="E41" i="14"/>
  <c r="F41" i="14" s="1"/>
  <c r="E40" i="14"/>
  <c r="F40" i="14" s="1"/>
  <c r="E39" i="14"/>
  <c r="F39" i="14" s="1"/>
  <c r="E38" i="14"/>
  <c r="F38" i="14" s="1"/>
  <c r="E37" i="14"/>
  <c r="F37" i="14" s="1"/>
  <c r="E36" i="14"/>
  <c r="F36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5" i="14"/>
  <c r="F5" i="14" s="1"/>
  <c r="E4" i="14"/>
  <c r="F4" i="14" s="1"/>
  <c r="E3" i="14"/>
  <c r="F3" i="14" s="1"/>
  <c r="E2" i="14"/>
  <c r="F2" i="14" s="1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1096" i="10"/>
  <c r="F1096" i="10" s="1"/>
  <c r="E1095" i="10"/>
  <c r="F1095" i="10" s="1"/>
  <c r="E1094" i="10"/>
  <c r="F1094" i="10" s="1"/>
  <c r="E1093" i="10"/>
  <c r="F1093" i="10" s="1"/>
  <c r="E1092" i="10"/>
  <c r="F1092" i="10" s="1"/>
  <c r="E1091" i="10"/>
  <c r="F1091" i="10" s="1"/>
  <c r="E1090" i="10"/>
  <c r="F1090" i="10" s="1"/>
  <c r="E1089" i="10"/>
  <c r="F1089" i="10" s="1"/>
  <c r="E1088" i="10"/>
  <c r="F1088" i="10" s="1"/>
  <c r="E1087" i="10"/>
  <c r="F1087" i="10" s="1"/>
  <c r="E1086" i="10"/>
  <c r="F1086" i="10" s="1"/>
  <c r="E1085" i="10"/>
  <c r="F1085" i="10" s="1"/>
  <c r="E1084" i="10"/>
  <c r="F1084" i="10" s="1"/>
  <c r="E1083" i="10"/>
  <c r="F1083" i="10" s="1"/>
  <c r="E1082" i="10"/>
  <c r="F1082" i="10" s="1"/>
  <c r="E1081" i="10"/>
  <c r="F1081" i="10" s="1"/>
  <c r="E1080" i="10"/>
  <c r="F1080" i="10" s="1"/>
  <c r="E1079" i="10"/>
  <c r="F1079" i="10" s="1"/>
  <c r="E1078" i="10"/>
  <c r="F1078" i="10" s="1"/>
  <c r="E1077" i="10"/>
  <c r="F1077" i="10" s="1"/>
  <c r="E1076" i="10"/>
  <c r="F1076" i="10" s="1"/>
  <c r="E1075" i="10"/>
  <c r="F1075" i="10" s="1"/>
  <c r="E1074" i="10"/>
  <c r="F1074" i="10" s="1"/>
  <c r="E1073" i="10"/>
  <c r="F1073" i="10" s="1"/>
  <c r="E1072" i="10"/>
  <c r="F1072" i="10" s="1"/>
  <c r="E1071" i="10"/>
  <c r="F1071" i="10" s="1"/>
  <c r="E1070" i="10"/>
  <c r="F1070" i="10" s="1"/>
  <c r="E1069" i="10"/>
  <c r="F1069" i="10" s="1"/>
  <c r="E1068" i="10"/>
  <c r="F1068" i="10" s="1"/>
  <c r="E1067" i="10"/>
  <c r="F1067" i="10" s="1"/>
  <c r="E1066" i="10"/>
  <c r="F1066" i="10" s="1"/>
  <c r="E1065" i="10"/>
  <c r="F1065" i="10" s="1"/>
  <c r="E1064" i="10"/>
  <c r="F1064" i="10" s="1"/>
  <c r="E1063" i="10"/>
  <c r="F1063" i="10" s="1"/>
  <c r="E1062" i="10"/>
  <c r="F1062" i="10" s="1"/>
  <c r="E1061" i="10"/>
  <c r="F1061" i="10" s="1"/>
  <c r="E1060" i="10"/>
  <c r="F1060" i="10" s="1"/>
  <c r="E1059" i="10"/>
  <c r="F1059" i="10" s="1"/>
  <c r="E1058" i="10"/>
  <c r="F1058" i="10" s="1"/>
  <c r="E1057" i="10"/>
  <c r="F1057" i="10" s="1"/>
  <c r="E1056" i="10"/>
  <c r="F1056" i="10" s="1"/>
  <c r="E1055" i="10"/>
  <c r="F1055" i="10" s="1"/>
  <c r="E1054" i="10"/>
  <c r="F1054" i="10" s="1"/>
  <c r="E1053" i="10"/>
  <c r="F1053" i="10" s="1"/>
  <c r="E1052" i="10"/>
  <c r="F1052" i="10" s="1"/>
  <c r="E1051" i="10"/>
  <c r="F1051" i="10" s="1"/>
  <c r="E1050" i="10"/>
  <c r="F1050" i="10" s="1"/>
  <c r="E1049" i="10"/>
  <c r="F1049" i="10" s="1"/>
  <c r="E1048" i="10"/>
  <c r="F1048" i="10" s="1"/>
  <c r="E1047" i="10"/>
  <c r="F1047" i="10" s="1"/>
  <c r="E1046" i="10"/>
  <c r="F1046" i="10" s="1"/>
  <c r="E1045" i="10"/>
  <c r="F1045" i="10" s="1"/>
  <c r="E1044" i="10"/>
  <c r="F1044" i="10" s="1"/>
  <c r="E1043" i="10"/>
  <c r="F1043" i="10" s="1"/>
  <c r="E1042" i="10"/>
  <c r="F1042" i="10" s="1"/>
  <c r="E1041" i="10"/>
  <c r="F1041" i="10" s="1"/>
  <c r="E1040" i="10"/>
  <c r="F1040" i="10" s="1"/>
  <c r="E1039" i="10"/>
  <c r="F1039" i="10" s="1"/>
  <c r="E1038" i="10"/>
  <c r="F1038" i="10" s="1"/>
  <c r="E1037" i="10"/>
  <c r="F1037" i="10" s="1"/>
  <c r="E1036" i="10"/>
  <c r="F1036" i="10" s="1"/>
  <c r="E1035" i="10"/>
  <c r="F1035" i="10" s="1"/>
  <c r="E1034" i="10"/>
  <c r="F1034" i="10" s="1"/>
  <c r="E1033" i="10"/>
  <c r="F1033" i="10" s="1"/>
  <c r="E1032" i="10"/>
  <c r="F1032" i="10" s="1"/>
  <c r="E1031" i="10"/>
  <c r="F1031" i="10" s="1"/>
  <c r="E1030" i="10"/>
  <c r="F1030" i="10" s="1"/>
  <c r="E1029" i="10"/>
  <c r="F1029" i="10" s="1"/>
  <c r="E1028" i="10"/>
  <c r="F1028" i="10" s="1"/>
  <c r="E1027" i="10"/>
  <c r="F1027" i="10" s="1"/>
  <c r="E1026" i="10"/>
  <c r="F1026" i="10" s="1"/>
  <c r="E1025" i="10"/>
  <c r="F1025" i="10" s="1"/>
  <c r="E1024" i="10"/>
  <c r="F1024" i="10" s="1"/>
  <c r="E1023" i="10"/>
  <c r="F1023" i="10" s="1"/>
  <c r="E1022" i="10"/>
  <c r="F1022" i="10" s="1"/>
  <c r="E1021" i="10"/>
  <c r="F1021" i="10" s="1"/>
  <c r="E1020" i="10"/>
  <c r="F1020" i="10" s="1"/>
  <c r="E1019" i="10"/>
  <c r="F1019" i="10" s="1"/>
  <c r="E1018" i="10"/>
  <c r="F1018" i="10" s="1"/>
  <c r="E1017" i="10"/>
  <c r="F1017" i="10" s="1"/>
  <c r="E1016" i="10"/>
  <c r="F1016" i="10" s="1"/>
  <c r="E1015" i="10"/>
  <c r="F1015" i="10" s="1"/>
  <c r="E1014" i="10"/>
  <c r="F1014" i="10" s="1"/>
  <c r="E1013" i="10"/>
  <c r="F1013" i="10" s="1"/>
  <c r="E1012" i="10"/>
  <c r="F1012" i="10" s="1"/>
  <c r="E1011" i="10"/>
  <c r="F1011" i="10" s="1"/>
  <c r="E1010" i="10"/>
  <c r="F1010" i="10" s="1"/>
  <c r="E1009" i="10"/>
  <c r="F1009" i="10" s="1"/>
  <c r="E1008" i="10"/>
  <c r="F1008" i="10" s="1"/>
  <c r="E1007" i="10"/>
  <c r="F1007" i="10" s="1"/>
  <c r="E1006" i="10"/>
  <c r="F1006" i="10" s="1"/>
  <c r="E1005" i="10"/>
  <c r="F1005" i="10" s="1"/>
  <c r="E1004" i="10"/>
  <c r="F1004" i="10" s="1"/>
  <c r="E1003" i="10"/>
  <c r="F1003" i="10" s="1"/>
  <c r="E1002" i="10"/>
  <c r="F1002" i="10" s="1"/>
  <c r="E1001" i="10"/>
  <c r="F1001" i="10" s="1"/>
  <c r="E1000" i="10"/>
  <c r="F1000" i="10" s="1"/>
  <c r="E999" i="10"/>
  <c r="F999" i="10" s="1"/>
  <c r="E998" i="10"/>
  <c r="F998" i="10" s="1"/>
  <c r="E997" i="10"/>
  <c r="F997" i="10" s="1"/>
  <c r="E996" i="10"/>
  <c r="F996" i="10" s="1"/>
  <c r="E995" i="10"/>
  <c r="F995" i="10" s="1"/>
  <c r="E994" i="10"/>
  <c r="F994" i="10" s="1"/>
  <c r="E993" i="10"/>
  <c r="F993" i="10" s="1"/>
  <c r="E992" i="10"/>
  <c r="F992" i="10" s="1"/>
  <c r="E991" i="10"/>
  <c r="F991" i="10" s="1"/>
  <c r="E990" i="10"/>
  <c r="F990" i="10" s="1"/>
  <c r="E989" i="10"/>
  <c r="F989" i="10" s="1"/>
  <c r="E988" i="10"/>
  <c r="F988" i="10" s="1"/>
  <c r="E987" i="10"/>
  <c r="F987" i="10" s="1"/>
  <c r="E986" i="10"/>
  <c r="F986" i="10" s="1"/>
  <c r="E985" i="10"/>
  <c r="F985" i="10" s="1"/>
  <c r="E984" i="10"/>
  <c r="F984" i="10" s="1"/>
  <c r="E983" i="10"/>
  <c r="F983" i="10" s="1"/>
  <c r="E982" i="10"/>
  <c r="F982" i="10" s="1"/>
  <c r="E981" i="10"/>
  <c r="F981" i="10" s="1"/>
  <c r="E980" i="10"/>
  <c r="F980" i="10" s="1"/>
  <c r="E979" i="10"/>
  <c r="F979" i="10" s="1"/>
  <c r="E978" i="10"/>
  <c r="F978" i="10" s="1"/>
  <c r="E977" i="10"/>
  <c r="F977" i="10" s="1"/>
  <c r="E976" i="10"/>
  <c r="F976" i="10" s="1"/>
  <c r="E975" i="10"/>
  <c r="F975" i="10" s="1"/>
  <c r="E974" i="10"/>
  <c r="F974" i="10" s="1"/>
  <c r="E973" i="10"/>
  <c r="F973" i="10" s="1"/>
  <c r="E972" i="10"/>
  <c r="F972" i="10" s="1"/>
  <c r="E971" i="10"/>
  <c r="F971" i="10" s="1"/>
  <c r="E970" i="10"/>
  <c r="F970" i="10" s="1"/>
  <c r="E969" i="10"/>
  <c r="F969" i="10" s="1"/>
  <c r="E968" i="10"/>
  <c r="F968" i="10" s="1"/>
  <c r="E967" i="10"/>
  <c r="F967" i="10" s="1"/>
  <c r="E966" i="10"/>
  <c r="F966" i="10" s="1"/>
  <c r="E965" i="10"/>
  <c r="F965" i="10" s="1"/>
  <c r="E964" i="10"/>
  <c r="F964" i="10" s="1"/>
  <c r="E963" i="10"/>
  <c r="F963" i="10" s="1"/>
  <c r="E962" i="10"/>
  <c r="F962" i="10" s="1"/>
  <c r="E961" i="10"/>
  <c r="F961" i="10" s="1"/>
  <c r="E960" i="10"/>
  <c r="F960" i="10" s="1"/>
  <c r="E959" i="10"/>
  <c r="F959" i="10" s="1"/>
  <c r="E958" i="10"/>
  <c r="F958" i="10" s="1"/>
  <c r="E957" i="10"/>
  <c r="F957" i="10" s="1"/>
  <c r="E956" i="10"/>
  <c r="F956" i="10" s="1"/>
  <c r="E955" i="10"/>
  <c r="F955" i="10" s="1"/>
  <c r="E954" i="10"/>
  <c r="F954" i="10" s="1"/>
  <c r="E953" i="10"/>
  <c r="F953" i="10" s="1"/>
  <c r="E952" i="10"/>
  <c r="F952" i="10" s="1"/>
  <c r="E951" i="10"/>
  <c r="F951" i="10" s="1"/>
  <c r="E950" i="10"/>
  <c r="F950" i="10" s="1"/>
  <c r="E949" i="10"/>
  <c r="F949" i="10" s="1"/>
  <c r="E948" i="10"/>
  <c r="F948" i="10" s="1"/>
  <c r="E947" i="10"/>
  <c r="F947" i="10" s="1"/>
  <c r="E946" i="10"/>
  <c r="F946" i="10" s="1"/>
  <c r="E945" i="10"/>
  <c r="F945" i="10" s="1"/>
  <c r="E944" i="10"/>
  <c r="F944" i="10" s="1"/>
  <c r="E943" i="10"/>
  <c r="F943" i="10" s="1"/>
  <c r="E942" i="10"/>
  <c r="F942" i="10" s="1"/>
  <c r="E941" i="10"/>
  <c r="F941" i="10" s="1"/>
  <c r="E940" i="10"/>
  <c r="F940" i="10" s="1"/>
  <c r="E939" i="10"/>
  <c r="F939" i="10" s="1"/>
  <c r="E938" i="10"/>
  <c r="F938" i="10" s="1"/>
  <c r="E937" i="10"/>
  <c r="F937" i="10" s="1"/>
  <c r="E936" i="10"/>
  <c r="F936" i="10" s="1"/>
  <c r="E935" i="10"/>
  <c r="F935" i="10" s="1"/>
  <c r="E934" i="10"/>
  <c r="F934" i="10" s="1"/>
  <c r="E933" i="10"/>
  <c r="F933" i="10" s="1"/>
  <c r="E932" i="10"/>
  <c r="F932" i="10" s="1"/>
  <c r="E931" i="10"/>
  <c r="F931" i="10" s="1"/>
  <c r="E930" i="10"/>
  <c r="F930" i="10" s="1"/>
  <c r="E929" i="10"/>
  <c r="F929" i="10" s="1"/>
  <c r="E928" i="10"/>
  <c r="F928" i="10" s="1"/>
  <c r="E927" i="10"/>
  <c r="F927" i="10" s="1"/>
  <c r="E926" i="10"/>
  <c r="F926" i="10" s="1"/>
  <c r="E925" i="10"/>
  <c r="F925" i="10" s="1"/>
  <c r="E924" i="10"/>
  <c r="F924" i="10" s="1"/>
  <c r="E923" i="10"/>
  <c r="F923" i="10" s="1"/>
  <c r="E922" i="10"/>
  <c r="F922" i="10" s="1"/>
  <c r="E921" i="10"/>
  <c r="F921" i="10" s="1"/>
  <c r="E920" i="10"/>
  <c r="F920" i="10" s="1"/>
  <c r="E919" i="10"/>
  <c r="F919" i="10" s="1"/>
  <c r="E918" i="10"/>
  <c r="F918" i="10" s="1"/>
  <c r="E917" i="10"/>
  <c r="F917" i="10" s="1"/>
  <c r="E916" i="10"/>
  <c r="F916" i="10" s="1"/>
  <c r="E915" i="10"/>
  <c r="F915" i="10" s="1"/>
  <c r="E914" i="10"/>
  <c r="F914" i="10" s="1"/>
  <c r="E913" i="10"/>
  <c r="F913" i="10" s="1"/>
  <c r="E912" i="10"/>
  <c r="F912" i="10" s="1"/>
  <c r="E911" i="10"/>
  <c r="F911" i="10" s="1"/>
  <c r="E910" i="10"/>
  <c r="F910" i="10" s="1"/>
  <c r="E909" i="10"/>
  <c r="F909" i="10" s="1"/>
  <c r="E908" i="10"/>
  <c r="F908" i="10" s="1"/>
  <c r="E907" i="10"/>
  <c r="F907" i="10" s="1"/>
  <c r="E906" i="10"/>
  <c r="F906" i="10" s="1"/>
  <c r="E905" i="10"/>
  <c r="F905" i="10" s="1"/>
  <c r="E904" i="10"/>
  <c r="F904" i="10" s="1"/>
  <c r="E903" i="10"/>
  <c r="F903" i="10" s="1"/>
  <c r="E902" i="10"/>
  <c r="F902" i="10" s="1"/>
  <c r="E901" i="10"/>
  <c r="F901" i="10" s="1"/>
  <c r="E900" i="10"/>
  <c r="F900" i="10" s="1"/>
  <c r="E899" i="10"/>
  <c r="F899" i="10" s="1"/>
  <c r="E898" i="10"/>
  <c r="F898" i="10" s="1"/>
  <c r="E897" i="10"/>
  <c r="F897" i="10" s="1"/>
  <c r="E896" i="10"/>
  <c r="F896" i="10" s="1"/>
  <c r="E895" i="10"/>
  <c r="F895" i="10" s="1"/>
  <c r="E894" i="10"/>
  <c r="F894" i="10" s="1"/>
  <c r="E893" i="10"/>
  <c r="F893" i="10" s="1"/>
  <c r="E892" i="10"/>
  <c r="F892" i="10" s="1"/>
  <c r="E891" i="10"/>
  <c r="F891" i="10" s="1"/>
  <c r="E890" i="10"/>
  <c r="F890" i="10" s="1"/>
  <c r="E889" i="10"/>
  <c r="F889" i="10" s="1"/>
  <c r="E888" i="10"/>
  <c r="F888" i="10" s="1"/>
  <c r="E887" i="10"/>
  <c r="F887" i="10" s="1"/>
  <c r="E886" i="10"/>
  <c r="F886" i="10" s="1"/>
  <c r="E885" i="10"/>
  <c r="F885" i="10" s="1"/>
  <c r="E884" i="10"/>
  <c r="F884" i="10" s="1"/>
  <c r="E883" i="10"/>
  <c r="F883" i="10" s="1"/>
  <c r="E882" i="10"/>
  <c r="F882" i="10" s="1"/>
  <c r="E881" i="10"/>
  <c r="F881" i="10" s="1"/>
  <c r="E880" i="10"/>
  <c r="F880" i="10" s="1"/>
  <c r="E879" i="10"/>
  <c r="F879" i="10" s="1"/>
  <c r="E878" i="10"/>
  <c r="F878" i="10" s="1"/>
  <c r="E877" i="10"/>
  <c r="F877" i="10" s="1"/>
  <c r="E876" i="10"/>
  <c r="F876" i="10" s="1"/>
  <c r="E875" i="10"/>
  <c r="F875" i="10" s="1"/>
  <c r="E874" i="10"/>
  <c r="F874" i="10" s="1"/>
  <c r="E873" i="10"/>
  <c r="F873" i="10" s="1"/>
  <c r="E872" i="10"/>
  <c r="F872" i="10" s="1"/>
  <c r="E871" i="10"/>
  <c r="F871" i="10" s="1"/>
  <c r="E870" i="10"/>
  <c r="F870" i="10" s="1"/>
  <c r="E869" i="10"/>
  <c r="F869" i="10" s="1"/>
  <c r="E868" i="10"/>
  <c r="F868" i="10" s="1"/>
  <c r="E867" i="10"/>
  <c r="F867" i="10" s="1"/>
  <c r="E866" i="10"/>
  <c r="F866" i="10" s="1"/>
  <c r="E865" i="10"/>
  <c r="F865" i="10" s="1"/>
  <c r="E864" i="10"/>
  <c r="F864" i="10" s="1"/>
  <c r="E863" i="10"/>
  <c r="F863" i="10" s="1"/>
  <c r="E862" i="10"/>
  <c r="F862" i="10" s="1"/>
  <c r="E861" i="10"/>
  <c r="F861" i="10" s="1"/>
  <c r="E860" i="10"/>
  <c r="F860" i="10" s="1"/>
  <c r="E859" i="10"/>
  <c r="F859" i="10" s="1"/>
  <c r="E858" i="10"/>
  <c r="F858" i="10" s="1"/>
  <c r="E857" i="10"/>
  <c r="F857" i="10" s="1"/>
  <c r="E856" i="10"/>
  <c r="F856" i="10" s="1"/>
  <c r="E855" i="10"/>
  <c r="F855" i="10" s="1"/>
  <c r="E854" i="10"/>
  <c r="F854" i="10" s="1"/>
  <c r="E853" i="10"/>
  <c r="F853" i="10" s="1"/>
  <c r="E852" i="10"/>
  <c r="F852" i="10" s="1"/>
  <c r="E851" i="10"/>
  <c r="F851" i="10" s="1"/>
  <c r="E850" i="10"/>
  <c r="F850" i="10" s="1"/>
  <c r="E849" i="10"/>
  <c r="F849" i="10" s="1"/>
  <c r="E848" i="10"/>
  <c r="F848" i="10" s="1"/>
  <c r="E847" i="10"/>
  <c r="F847" i="10" s="1"/>
  <c r="E846" i="10"/>
  <c r="F846" i="10" s="1"/>
  <c r="E845" i="10"/>
  <c r="F845" i="10" s="1"/>
  <c r="E844" i="10"/>
  <c r="F844" i="10" s="1"/>
  <c r="E843" i="10"/>
  <c r="F843" i="10" s="1"/>
  <c r="E842" i="10"/>
  <c r="F842" i="10" s="1"/>
  <c r="E841" i="10"/>
  <c r="F841" i="10" s="1"/>
  <c r="E840" i="10"/>
  <c r="F840" i="10" s="1"/>
  <c r="E839" i="10"/>
  <c r="F839" i="10" s="1"/>
  <c r="E838" i="10"/>
  <c r="F838" i="10" s="1"/>
  <c r="E837" i="10"/>
  <c r="F837" i="10" s="1"/>
  <c r="E836" i="10"/>
  <c r="F836" i="10" s="1"/>
  <c r="E835" i="10"/>
  <c r="F835" i="10" s="1"/>
  <c r="E834" i="10"/>
  <c r="F834" i="10" s="1"/>
  <c r="E833" i="10"/>
  <c r="F833" i="10" s="1"/>
  <c r="E832" i="10"/>
  <c r="F832" i="10" s="1"/>
  <c r="E831" i="10"/>
  <c r="F831" i="10" s="1"/>
  <c r="E830" i="10"/>
  <c r="F830" i="10" s="1"/>
  <c r="E829" i="10"/>
  <c r="F829" i="10" s="1"/>
  <c r="E828" i="10"/>
  <c r="F828" i="10" s="1"/>
  <c r="E827" i="10"/>
  <c r="F827" i="10" s="1"/>
  <c r="E826" i="10"/>
  <c r="F826" i="10" s="1"/>
  <c r="E825" i="10"/>
  <c r="F825" i="10" s="1"/>
  <c r="E824" i="10"/>
  <c r="F824" i="10" s="1"/>
  <c r="E823" i="10"/>
  <c r="F823" i="10" s="1"/>
  <c r="E822" i="10"/>
  <c r="F822" i="10" s="1"/>
  <c r="E821" i="10"/>
  <c r="F821" i="10" s="1"/>
  <c r="E820" i="10"/>
  <c r="F820" i="10" s="1"/>
  <c r="E819" i="10"/>
  <c r="F819" i="10" s="1"/>
  <c r="E818" i="10"/>
  <c r="F818" i="10" s="1"/>
  <c r="E817" i="10"/>
  <c r="F817" i="10" s="1"/>
  <c r="E816" i="10"/>
  <c r="F816" i="10" s="1"/>
  <c r="E815" i="10"/>
  <c r="F815" i="10" s="1"/>
  <c r="E814" i="10"/>
  <c r="F814" i="10" s="1"/>
  <c r="E813" i="10"/>
  <c r="F813" i="10" s="1"/>
  <c r="E812" i="10"/>
  <c r="F812" i="10" s="1"/>
  <c r="E811" i="10"/>
  <c r="F811" i="10" s="1"/>
  <c r="E810" i="10"/>
  <c r="F810" i="10" s="1"/>
  <c r="E809" i="10"/>
  <c r="F809" i="10" s="1"/>
  <c r="E808" i="10"/>
  <c r="F808" i="10" s="1"/>
  <c r="E807" i="10"/>
  <c r="F807" i="10" s="1"/>
  <c r="E806" i="10"/>
  <c r="F806" i="10" s="1"/>
  <c r="E805" i="10"/>
  <c r="F805" i="10" s="1"/>
  <c r="E804" i="10"/>
  <c r="F804" i="10" s="1"/>
  <c r="E803" i="10"/>
  <c r="F803" i="10" s="1"/>
  <c r="E802" i="10"/>
  <c r="F802" i="10" s="1"/>
  <c r="E801" i="10"/>
  <c r="F801" i="10" s="1"/>
  <c r="E800" i="10"/>
  <c r="F800" i="10" s="1"/>
  <c r="E799" i="10"/>
  <c r="F799" i="10" s="1"/>
  <c r="E798" i="10"/>
  <c r="F798" i="10" s="1"/>
  <c r="E797" i="10"/>
  <c r="F797" i="10" s="1"/>
  <c r="E796" i="10"/>
  <c r="F796" i="10" s="1"/>
  <c r="E795" i="10"/>
  <c r="F795" i="10" s="1"/>
  <c r="E794" i="10"/>
  <c r="F794" i="10" s="1"/>
  <c r="E793" i="10"/>
  <c r="F793" i="10" s="1"/>
  <c r="E792" i="10"/>
  <c r="F792" i="10" s="1"/>
  <c r="E791" i="10"/>
  <c r="F791" i="10" s="1"/>
  <c r="E790" i="10"/>
  <c r="F790" i="10" s="1"/>
  <c r="E789" i="10"/>
  <c r="F789" i="10" s="1"/>
  <c r="E788" i="10"/>
  <c r="F788" i="10" s="1"/>
  <c r="E787" i="10"/>
  <c r="F787" i="10" s="1"/>
  <c r="E786" i="10"/>
  <c r="F786" i="10" s="1"/>
  <c r="E785" i="10"/>
  <c r="F785" i="10" s="1"/>
  <c r="E784" i="10"/>
  <c r="F784" i="10" s="1"/>
  <c r="E783" i="10"/>
  <c r="F783" i="10" s="1"/>
  <c r="E782" i="10"/>
  <c r="F782" i="10" s="1"/>
  <c r="E781" i="10"/>
  <c r="F781" i="10" s="1"/>
  <c r="E780" i="10"/>
  <c r="F780" i="10" s="1"/>
  <c r="E779" i="10"/>
  <c r="F779" i="10" s="1"/>
  <c r="E778" i="10"/>
  <c r="F778" i="10" s="1"/>
  <c r="E777" i="10"/>
  <c r="F777" i="10" s="1"/>
  <c r="E776" i="10"/>
  <c r="F776" i="10" s="1"/>
  <c r="E775" i="10"/>
  <c r="F775" i="10" s="1"/>
  <c r="E774" i="10"/>
  <c r="F774" i="10" s="1"/>
  <c r="E773" i="10"/>
  <c r="F773" i="10" s="1"/>
  <c r="E772" i="10"/>
  <c r="F772" i="10" s="1"/>
  <c r="E771" i="10"/>
  <c r="F771" i="10" s="1"/>
  <c r="E770" i="10"/>
  <c r="F770" i="10" s="1"/>
  <c r="E769" i="10"/>
  <c r="F769" i="10" s="1"/>
  <c r="E768" i="10"/>
  <c r="F768" i="10" s="1"/>
  <c r="E767" i="10"/>
  <c r="F767" i="10" s="1"/>
  <c r="E766" i="10"/>
  <c r="F766" i="10" s="1"/>
  <c r="E765" i="10"/>
  <c r="F765" i="10" s="1"/>
  <c r="E764" i="10"/>
  <c r="F764" i="10" s="1"/>
  <c r="E763" i="10"/>
  <c r="F763" i="10" s="1"/>
  <c r="E762" i="10"/>
  <c r="F762" i="10" s="1"/>
  <c r="E761" i="10"/>
  <c r="F761" i="10" s="1"/>
  <c r="E760" i="10"/>
  <c r="F760" i="10" s="1"/>
  <c r="E759" i="10"/>
  <c r="F759" i="10" s="1"/>
  <c r="E758" i="10"/>
  <c r="F758" i="10" s="1"/>
  <c r="E757" i="10"/>
  <c r="F757" i="10" s="1"/>
  <c r="E756" i="10"/>
  <c r="F756" i="10" s="1"/>
  <c r="E755" i="10"/>
  <c r="F755" i="10" s="1"/>
  <c r="E754" i="10"/>
  <c r="F754" i="10" s="1"/>
  <c r="E753" i="10"/>
  <c r="F753" i="10" s="1"/>
  <c r="E752" i="10"/>
  <c r="F752" i="10" s="1"/>
  <c r="E751" i="10"/>
  <c r="F751" i="10" s="1"/>
  <c r="E750" i="10"/>
  <c r="F750" i="10" s="1"/>
  <c r="E749" i="10"/>
  <c r="F749" i="10" s="1"/>
  <c r="E748" i="10"/>
  <c r="F748" i="10" s="1"/>
  <c r="E747" i="10"/>
  <c r="F747" i="10" s="1"/>
  <c r="E746" i="10"/>
  <c r="F746" i="10" s="1"/>
  <c r="E745" i="10"/>
  <c r="F745" i="10" s="1"/>
  <c r="E744" i="10"/>
  <c r="F744" i="10" s="1"/>
  <c r="E743" i="10"/>
  <c r="F743" i="10" s="1"/>
  <c r="E742" i="10"/>
  <c r="F742" i="10" s="1"/>
  <c r="E741" i="10"/>
  <c r="F741" i="10" s="1"/>
  <c r="E740" i="10"/>
  <c r="F740" i="10" s="1"/>
  <c r="E739" i="10"/>
  <c r="F739" i="10" s="1"/>
  <c r="E738" i="10"/>
  <c r="F738" i="10" s="1"/>
  <c r="E737" i="10"/>
  <c r="F737" i="10" s="1"/>
  <c r="E736" i="10"/>
  <c r="F736" i="10" s="1"/>
  <c r="E735" i="10"/>
  <c r="F735" i="10" s="1"/>
  <c r="E734" i="10"/>
  <c r="F734" i="10" s="1"/>
  <c r="E733" i="10"/>
  <c r="F733" i="10" s="1"/>
  <c r="E732" i="10"/>
  <c r="F732" i="10" s="1"/>
  <c r="E731" i="10"/>
  <c r="F731" i="10" s="1"/>
  <c r="E730" i="10"/>
  <c r="F730" i="10" s="1"/>
  <c r="E729" i="10"/>
  <c r="F729" i="10" s="1"/>
  <c r="E728" i="10"/>
  <c r="F728" i="10" s="1"/>
  <c r="E727" i="10"/>
  <c r="F727" i="10" s="1"/>
  <c r="E726" i="10"/>
  <c r="F726" i="10" s="1"/>
  <c r="E725" i="10"/>
  <c r="F725" i="10" s="1"/>
  <c r="E724" i="10"/>
  <c r="F724" i="10" s="1"/>
  <c r="E723" i="10"/>
  <c r="F723" i="10" s="1"/>
  <c r="E722" i="10"/>
  <c r="F722" i="10" s="1"/>
  <c r="E721" i="10"/>
  <c r="F721" i="10" s="1"/>
  <c r="E720" i="10"/>
  <c r="F720" i="10" s="1"/>
  <c r="E719" i="10"/>
  <c r="F719" i="10" s="1"/>
  <c r="E718" i="10"/>
  <c r="F718" i="10" s="1"/>
  <c r="E717" i="10"/>
  <c r="F717" i="10" s="1"/>
  <c r="E716" i="10"/>
  <c r="F716" i="10" s="1"/>
  <c r="E715" i="10"/>
  <c r="F715" i="10" s="1"/>
  <c r="E714" i="10"/>
  <c r="F714" i="10" s="1"/>
  <c r="E713" i="10"/>
  <c r="F713" i="10" s="1"/>
  <c r="E712" i="10"/>
  <c r="F712" i="10" s="1"/>
  <c r="E711" i="10"/>
  <c r="F711" i="10" s="1"/>
  <c r="E710" i="10"/>
  <c r="F710" i="10" s="1"/>
  <c r="E709" i="10"/>
  <c r="F709" i="10" s="1"/>
  <c r="E708" i="10"/>
  <c r="F708" i="10" s="1"/>
  <c r="E707" i="10"/>
  <c r="F707" i="10" s="1"/>
  <c r="E706" i="10"/>
  <c r="F706" i="10" s="1"/>
  <c r="E705" i="10"/>
  <c r="F705" i="10" s="1"/>
  <c r="E704" i="10"/>
  <c r="F704" i="10" s="1"/>
  <c r="E703" i="10"/>
  <c r="F703" i="10" s="1"/>
  <c r="E702" i="10"/>
  <c r="F702" i="10" s="1"/>
  <c r="E701" i="10"/>
  <c r="F701" i="10" s="1"/>
  <c r="E700" i="10"/>
  <c r="F700" i="10" s="1"/>
  <c r="E699" i="10"/>
  <c r="F699" i="10" s="1"/>
  <c r="E698" i="10"/>
  <c r="F698" i="10" s="1"/>
  <c r="E697" i="10"/>
  <c r="F697" i="10" s="1"/>
  <c r="E696" i="10"/>
  <c r="F696" i="10" s="1"/>
  <c r="E695" i="10"/>
  <c r="F695" i="10" s="1"/>
  <c r="E694" i="10"/>
  <c r="F694" i="10" s="1"/>
  <c r="E693" i="10"/>
  <c r="F693" i="10" s="1"/>
  <c r="E692" i="10"/>
  <c r="F692" i="10" s="1"/>
  <c r="E691" i="10"/>
  <c r="F691" i="10" s="1"/>
  <c r="E690" i="10"/>
  <c r="F690" i="10" s="1"/>
  <c r="E689" i="10"/>
  <c r="F689" i="10" s="1"/>
  <c r="E688" i="10"/>
  <c r="F688" i="10" s="1"/>
  <c r="E687" i="10"/>
  <c r="F687" i="10" s="1"/>
  <c r="E686" i="10"/>
  <c r="F686" i="10" s="1"/>
  <c r="E685" i="10"/>
  <c r="F685" i="10" s="1"/>
  <c r="E684" i="10"/>
  <c r="F684" i="10" s="1"/>
  <c r="E683" i="10"/>
  <c r="F683" i="10" s="1"/>
  <c r="E682" i="10"/>
  <c r="F682" i="10" s="1"/>
  <c r="E681" i="10"/>
  <c r="F681" i="10" s="1"/>
  <c r="E680" i="10"/>
  <c r="F680" i="10" s="1"/>
  <c r="E679" i="10"/>
  <c r="F679" i="10" s="1"/>
  <c r="E678" i="10"/>
  <c r="F678" i="10" s="1"/>
  <c r="E677" i="10"/>
  <c r="F677" i="10" s="1"/>
  <c r="E676" i="10"/>
  <c r="F676" i="10" s="1"/>
  <c r="E675" i="10"/>
  <c r="F675" i="10" s="1"/>
  <c r="E674" i="10"/>
  <c r="F674" i="10" s="1"/>
  <c r="E673" i="10"/>
  <c r="F673" i="10" s="1"/>
  <c r="E672" i="10"/>
  <c r="F672" i="10" s="1"/>
  <c r="E671" i="10"/>
  <c r="F671" i="10" s="1"/>
  <c r="E670" i="10"/>
  <c r="F670" i="10" s="1"/>
  <c r="E669" i="10"/>
  <c r="F669" i="10" s="1"/>
  <c r="E668" i="10"/>
  <c r="F668" i="10" s="1"/>
  <c r="E667" i="10"/>
  <c r="F667" i="10" s="1"/>
  <c r="E666" i="10"/>
  <c r="F666" i="10" s="1"/>
  <c r="E665" i="10"/>
  <c r="F665" i="10" s="1"/>
  <c r="E664" i="10"/>
  <c r="F664" i="10" s="1"/>
  <c r="E663" i="10"/>
  <c r="F663" i="10" s="1"/>
  <c r="E662" i="10"/>
  <c r="F662" i="10" s="1"/>
  <c r="E661" i="10"/>
  <c r="F661" i="10" s="1"/>
  <c r="E660" i="10"/>
  <c r="F660" i="10" s="1"/>
  <c r="E659" i="10"/>
  <c r="F659" i="10" s="1"/>
  <c r="E658" i="10"/>
  <c r="F658" i="10" s="1"/>
  <c r="E657" i="10"/>
  <c r="F657" i="10" s="1"/>
  <c r="E656" i="10"/>
  <c r="F656" i="10" s="1"/>
  <c r="E655" i="10"/>
  <c r="F655" i="10" s="1"/>
  <c r="E654" i="10"/>
  <c r="F654" i="10" s="1"/>
  <c r="E653" i="10"/>
  <c r="F653" i="10" s="1"/>
  <c r="E652" i="10"/>
  <c r="F652" i="10" s="1"/>
  <c r="E651" i="10"/>
  <c r="F651" i="10" s="1"/>
  <c r="E650" i="10"/>
  <c r="F650" i="10" s="1"/>
  <c r="E649" i="10"/>
  <c r="F649" i="10" s="1"/>
  <c r="E648" i="10"/>
  <c r="F648" i="10" s="1"/>
  <c r="E647" i="10"/>
  <c r="F647" i="10" s="1"/>
  <c r="E646" i="10"/>
  <c r="F646" i="10" s="1"/>
  <c r="E645" i="10"/>
  <c r="F645" i="10" s="1"/>
  <c r="E644" i="10"/>
  <c r="F644" i="10" s="1"/>
  <c r="E643" i="10"/>
  <c r="F643" i="10" s="1"/>
  <c r="E642" i="10"/>
  <c r="F642" i="10" s="1"/>
  <c r="E641" i="10"/>
  <c r="F641" i="10" s="1"/>
  <c r="E640" i="10"/>
  <c r="F640" i="10" s="1"/>
  <c r="E639" i="10"/>
  <c r="F639" i="10" s="1"/>
  <c r="E638" i="10"/>
  <c r="F638" i="10" s="1"/>
  <c r="E637" i="10"/>
  <c r="F637" i="10" s="1"/>
  <c r="E636" i="10"/>
  <c r="F636" i="10" s="1"/>
  <c r="E635" i="10"/>
  <c r="F635" i="10" s="1"/>
  <c r="E634" i="10"/>
  <c r="F634" i="10" s="1"/>
  <c r="E633" i="10"/>
  <c r="F633" i="10" s="1"/>
  <c r="E632" i="10"/>
  <c r="F632" i="10" s="1"/>
  <c r="E631" i="10"/>
  <c r="F631" i="10" s="1"/>
  <c r="E630" i="10"/>
  <c r="F630" i="10" s="1"/>
  <c r="E629" i="10"/>
  <c r="F629" i="10" s="1"/>
  <c r="E628" i="10"/>
  <c r="F628" i="10" s="1"/>
  <c r="E627" i="10"/>
  <c r="F627" i="10" s="1"/>
  <c r="E626" i="10"/>
  <c r="F626" i="10" s="1"/>
  <c r="E625" i="10"/>
  <c r="F625" i="10" s="1"/>
  <c r="E624" i="10"/>
  <c r="F624" i="10" s="1"/>
  <c r="E623" i="10"/>
  <c r="F623" i="10" s="1"/>
  <c r="E622" i="10"/>
  <c r="F622" i="10" s="1"/>
  <c r="E621" i="10"/>
  <c r="F621" i="10" s="1"/>
  <c r="E620" i="10"/>
  <c r="F620" i="10" s="1"/>
  <c r="E619" i="10"/>
  <c r="F619" i="10" s="1"/>
  <c r="E618" i="10"/>
  <c r="F618" i="10" s="1"/>
  <c r="E617" i="10"/>
  <c r="F617" i="10" s="1"/>
  <c r="E616" i="10"/>
  <c r="F616" i="10" s="1"/>
  <c r="E615" i="10"/>
  <c r="F615" i="10" s="1"/>
  <c r="E614" i="10"/>
  <c r="F614" i="10" s="1"/>
  <c r="E613" i="10"/>
  <c r="F613" i="10" s="1"/>
  <c r="E612" i="10"/>
  <c r="F612" i="10" s="1"/>
  <c r="E611" i="10"/>
  <c r="F611" i="10" s="1"/>
  <c r="E610" i="10"/>
  <c r="F610" i="10" s="1"/>
  <c r="E609" i="10"/>
  <c r="F609" i="10" s="1"/>
  <c r="E608" i="10"/>
  <c r="F608" i="10" s="1"/>
  <c r="E607" i="10"/>
  <c r="F607" i="10" s="1"/>
  <c r="E606" i="10"/>
  <c r="F606" i="10" s="1"/>
  <c r="E605" i="10"/>
  <c r="F605" i="10" s="1"/>
  <c r="E604" i="10"/>
  <c r="F604" i="10" s="1"/>
  <c r="E603" i="10"/>
  <c r="F603" i="10" s="1"/>
  <c r="E602" i="10"/>
  <c r="F602" i="10" s="1"/>
  <c r="E601" i="10"/>
  <c r="F601" i="10" s="1"/>
  <c r="E600" i="10"/>
  <c r="F600" i="10" s="1"/>
  <c r="E599" i="10"/>
  <c r="F599" i="10" s="1"/>
  <c r="E598" i="10"/>
  <c r="F598" i="10" s="1"/>
  <c r="E597" i="10"/>
  <c r="F597" i="10" s="1"/>
  <c r="E596" i="10"/>
  <c r="F596" i="10" s="1"/>
  <c r="E595" i="10"/>
  <c r="F595" i="10" s="1"/>
  <c r="E594" i="10"/>
  <c r="F594" i="10" s="1"/>
  <c r="E593" i="10"/>
  <c r="F593" i="10" s="1"/>
  <c r="E592" i="10"/>
  <c r="F592" i="10" s="1"/>
  <c r="E591" i="10"/>
  <c r="F591" i="10" s="1"/>
  <c r="E590" i="10"/>
  <c r="F590" i="10" s="1"/>
  <c r="E589" i="10"/>
  <c r="F589" i="10" s="1"/>
  <c r="E588" i="10"/>
  <c r="F588" i="10" s="1"/>
  <c r="E587" i="10"/>
  <c r="F587" i="10" s="1"/>
  <c r="E586" i="10"/>
  <c r="F586" i="10" s="1"/>
  <c r="E585" i="10"/>
  <c r="F585" i="10" s="1"/>
  <c r="E584" i="10"/>
  <c r="F584" i="10" s="1"/>
  <c r="E583" i="10"/>
  <c r="F583" i="10" s="1"/>
  <c r="E582" i="10"/>
  <c r="F582" i="10" s="1"/>
  <c r="E581" i="10"/>
  <c r="F581" i="10" s="1"/>
  <c r="E580" i="10"/>
  <c r="F580" i="10" s="1"/>
  <c r="E579" i="10"/>
  <c r="F579" i="10" s="1"/>
  <c r="E578" i="10"/>
  <c r="F578" i="10" s="1"/>
  <c r="E577" i="10"/>
  <c r="F577" i="10" s="1"/>
  <c r="E576" i="10"/>
  <c r="F576" i="10" s="1"/>
  <c r="E575" i="10"/>
  <c r="F575" i="10" s="1"/>
  <c r="E574" i="10"/>
  <c r="F574" i="10" s="1"/>
  <c r="E573" i="10"/>
  <c r="F573" i="10" s="1"/>
  <c r="E572" i="10"/>
  <c r="F572" i="10" s="1"/>
  <c r="E571" i="10"/>
  <c r="F571" i="10" s="1"/>
  <c r="E570" i="10"/>
  <c r="F570" i="10" s="1"/>
  <c r="E569" i="10"/>
  <c r="F569" i="10" s="1"/>
  <c r="E568" i="10"/>
  <c r="F568" i="10" s="1"/>
  <c r="E567" i="10"/>
  <c r="F567" i="10" s="1"/>
  <c r="E566" i="10"/>
  <c r="F566" i="10" s="1"/>
  <c r="E565" i="10"/>
  <c r="F565" i="10" s="1"/>
  <c r="E564" i="10"/>
  <c r="F564" i="10" s="1"/>
  <c r="E563" i="10"/>
  <c r="F563" i="10" s="1"/>
  <c r="E562" i="10"/>
  <c r="F562" i="10" s="1"/>
  <c r="E561" i="10"/>
  <c r="F561" i="10" s="1"/>
  <c r="E560" i="10"/>
  <c r="F560" i="10" s="1"/>
  <c r="E559" i="10"/>
  <c r="F559" i="10" s="1"/>
  <c r="E558" i="10"/>
  <c r="F558" i="10" s="1"/>
  <c r="E557" i="10"/>
  <c r="F557" i="10" s="1"/>
  <c r="E556" i="10"/>
  <c r="F556" i="10" s="1"/>
  <c r="E555" i="10"/>
  <c r="F555" i="10" s="1"/>
  <c r="E554" i="10"/>
  <c r="F554" i="10" s="1"/>
  <c r="E553" i="10"/>
  <c r="F553" i="10" s="1"/>
  <c r="E552" i="10"/>
  <c r="F552" i="10" s="1"/>
  <c r="E551" i="10"/>
  <c r="F551" i="10" s="1"/>
  <c r="E550" i="10"/>
  <c r="F550" i="10" s="1"/>
  <c r="E549" i="10"/>
  <c r="F549" i="10" s="1"/>
  <c r="E548" i="10"/>
  <c r="F548" i="10" s="1"/>
  <c r="E547" i="10"/>
  <c r="F547" i="10" s="1"/>
  <c r="E546" i="10"/>
  <c r="F546" i="10" s="1"/>
  <c r="E545" i="10"/>
  <c r="F545" i="10" s="1"/>
  <c r="E544" i="10"/>
  <c r="F544" i="10" s="1"/>
  <c r="E543" i="10"/>
  <c r="F543" i="10" s="1"/>
  <c r="E542" i="10"/>
  <c r="F542" i="10" s="1"/>
  <c r="E541" i="10"/>
  <c r="F541" i="10" s="1"/>
  <c r="E540" i="10"/>
  <c r="F540" i="10" s="1"/>
  <c r="E539" i="10"/>
  <c r="F539" i="10" s="1"/>
  <c r="E538" i="10"/>
  <c r="F538" i="10" s="1"/>
  <c r="E537" i="10"/>
  <c r="F537" i="10" s="1"/>
  <c r="E536" i="10"/>
  <c r="F536" i="10" s="1"/>
  <c r="E535" i="10"/>
  <c r="F535" i="10" s="1"/>
  <c r="E534" i="10"/>
  <c r="F534" i="10" s="1"/>
  <c r="E533" i="10"/>
  <c r="F533" i="10" s="1"/>
  <c r="E532" i="10"/>
  <c r="F532" i="10" s="1"/>
  <c r="E531" i="10"/>
  <c r="F531" i="10" s="1"/>
  <c r="E530" i="10"/>
  <c r="F530" i="10" s="1"/>
  <c r="E529" i="10"/>
  <c r="F529" i="10" s="1"/>
  <c r="E528" i="10"/>
  <c r="F528" i="10" s="1"/>
  <c r="E527" i="10"/>
  <c r="F527" i="10" s="1"/>
  <c r="E526" i="10"/>
  <c r="F526" i="10" s="1"/>
  <c r="E525" i="10"/>
  <c r="F525" i="10" s="1"/>
  <c r="E524" i="10"/>
  <c r="F524" i="10" s="1"/>
  <c r="E523" i="10"/>
  <c r="F523" i="10" s="1"/>
  <c r="E522" i="10"/>
  <c r="F522" i="10" s="1"/>
  <c r="E521" i="10"/>
  <c r="F521" i="10" s="1"/>
  <c r="E520" i="10"/>
  <c r="F520" i="10" s="1"/>
  <c r="E519" i="10"/>
  <c r="F519" i="10" s="1"/>
  <c r="E518" i="10"/>
  <c r="F518" i="10" s="1"/>
  <c r="E517" i="10"/>
  <c r="F517" i="10" s="1"/>
  <c r="E516" i="10"/>
  <c r="F516" i="10" s="1"/>
  <c r="E515" i="10"/>
  <c r="F515" i="10" s="1"/>
  <c r="E514" i="10"/>
  <c r="F514" i="10" s="1"/>
  <c r="E513" i="10"/>
  <c r="F513" i="10" s="1"/>
  <c r="E512" i="10"/>
  <c r="F512" i="10" s="1"/>
  <c r="E511" i="10"/>
  <c r="F511" i="10" s="1"/>
  <c r="E510" i="10"/>
  <c r="F510" i="10" s="1"/>
  <c r="E509" i="10"/>
  <c r="F509" i="10" s="1"/>
  <c r="E508" i="10"/>
  <c r="F508" i="10" s="1"/>
  <c r="E507" i="10"/>
  <c r="F507" i="10" s="1"/>
  <c r="E506" i="10"/>
  <c r="F506" i="10" s="1"/>
  <c r="E505" i="10"/>
  <c r="F505" i="10" s="1"/>
  <c r="E504" i="10"/>
  <c r="F504" i="10" s="1"/>
  <c r="E503" i="10"/>
  <c r="F503" i="10" s="1"/>
  <c r="E502" i="10"/>
  <c r="F502" i="10" s="1"/>
  <c r="E501" i="10"/>
  <c r="F501" i="10" s="1"/>
  <c r="E500" i="10"/>
  <c r="F500" i="10" s="1"/>
  <c r="E499" i="10"/>
  <c r="F499" i="10" s="1"/>
  <c r="E498" i="10"/>
  <c r="F498" i="10" s="1"/>
  <c r="E497" i="10"/>
  <c r="F497" i="10" s="1"/>
  <c r="E496" i="10"/>
  <c r="F496" i="10" s="1"/>
  <c r="E495" i="10"/>
  <c r="F495" i="10" s="1"/>
  <c r="E494" i="10"/>
  <c r="F494" i="10" s="1"/>
  <c r="E493" i="10"/>
  <c r="F493" i="10" s="1"/>
  <c r="E492" i="10"/>
  <c r="F492" i="10" s="1"/>
  <c r="E491" i="10"/>
  <c r="F491" i="10" s="1"/>
  <c r="E490" i="10"/>
  <c r="F490" i="10" s="1"/>
  <c r="E489" i="10"/>
  <c r="F489" i="10" s="1"/>
  <c r="E488" i="10"/>
  <c r="F488" i="10" s="1"/>
  <c r="E487" i="10"/>
  <c r="F487" i="10" s="1"/>
  <c r="E486" i="10"/>
  <c r="F486" i="10" s="1"/>
  <c r="E485" i="10"/>
  <c r="F485" i="10" s="1"/>
  <c r="E484" i="10"/>
  <c r="F484" i="10" s="1"/>
  <c r="E483" i="10"/>
  <c r="F483" i="10" s="1"/>
  <c r="E482" i="10"/>
  <c r="F482" i="10" s="1"/>
  <c r="E481" i="10"/>
  <c r="F481" i="10" s="1"/>
  <c r="E480" i="10"/>
  <c r="F480" i="10" s="1"/>
  <c r="E479" i="10"/>
  <c r="F479" i="10" s="1"/>
  <c r="E478" i="10"/>
  <c r="F478" i="10" s="1"/>
  <c r="E477" i="10"/>
  <c r="F477" i="10" s="1"/>
  <c r="E476" i="10"/>
  <c r="F476" i="10" s="1"/>
  <c r="E475" i="10"/>
  <c r="F475" i="10" s="1"/>
  <c r="E474" i="10"/>
  <c r="F474" i="10" s="1"/>
  <c r="E473" i="10"/>
  <c r="F473" i="10" s="1"/>
  <c r="E472" i="10"/>
  <c r="F472" i="10" s="1"/>
  <c r="E471" i="10"/>
  <c r="F471" i="10" s="1"/>
  <c r="E470" i="10"/>
  <c r="F470" i="10" s="1"/>
  <c r="E469" i="10"/>
  <c r="F469" i="10" s="1"/>
  <c r="E468" i="10"/>
  <c r="F468" i="10" s="1"/>
  <c r="E467" i="10"/>
  <c r="F467" i="10" s="1"/>
  <c r="E466" i="10"/>
  <c r="F466" i="10" s="1"/>
  <c r="E465" i="10"/>
  <c r="F465" i="10" s="1"/>
  <c r="E464" i="10"/>
  <c r="F464" i="10" s="1"/>
  <c r="E463" i="10"/>
  <c r="F463" i="10" s="1"/>
  <c r="E462" i="10"/>
  <c r="F462" i="10" s="1"/>
  <c r="E461" i="10"/>
  <c r="F461" i="10" s="1"/>
  <c r="E460" i="10"/>
  <c r="F460" i="10" s="1"/>
  <c r="E459" i="10"/>
  <c r="F459" i="10" s="1"/>
  <c r="E458" i="10"/>
  <c r="F458" i="10" s="1"/>
  <c r="E457" i="10"/>
  <c r="F457" i="10" s="1"/>
  <c r="E456" i="10"/>
  <c r="F456" i="10" s="1"/>
  <c r="E455" i="10"/>
  <c r="F455" i="10" s="1"/>
  <c r="E454" i="10"/>
  <c r="F454" i="10" s="1"/>
  <c r="E453" i="10"/>
  <c r="F453" i="10" s="1"/>
  <c r="E452" i="10"/>
  <c r="F452" i="10" s="1"/>
  <c r="E451" i="10"/>
  <c r="F451" i="10" s="1"/>
  <c r="E450" i="10"/>
  <c r="F450" i="10" s="1"/>
  <c r="E449" i="10"/>
  <c r="F449" i="10" s="1"/>
  <c r="E448" i="10"/>
  <c r="F448" i="10" s="1"/>
  <c r="E447" i="10"/>
  <c r="F447" i="10" s="1"/>
  <c r="E446" i="10"/>
  <c r="F446" i="10" s="1"/>
  <c r="E445" i="10"/>
  <c r="F445" i="10" s="1"/>
  <c r="E444" i="10"/>
  <c r="F444" i="10" s="1"/>
  <c r="E443" i="10"/>
  <c r="F443" i="10" s="1"/>
  <c r="E442" i="10"/>
  <c r="F442" i="10" s="1"/>
  <c r="E441" i="10"/>
  <c r="F441" i="10" s="1"/>
  <c r="E440" i="10"/>
  <c r="F440" i="10" s="1"/>
  <c r="E439" i="10"/>
  <c r="F439" i="10" s="1"/>
  <c r="E438" i="10"/>
  <c r="F438" i="10" s="1"/>
  <c r="E437" i="10"/>
  <c r="F437" i="10" s="1"/>
  <c r="E436" i="10"/>
  <c r="F436" i="10" s="1"/>
  <c r="E435" i="10"/>
  <c r="F435" i="10" s="1"/>
  <c r="E434" i="10"/>
  <c r="F434" i="10" s="1"/>
  <c r="E433" i="10"/>
  <c r="F433" i="10" s="1"/>
  <c r="E432" i="10"/>
  <c r="F432" i="10" s="1"/>
  <c r="E431" i="10"/>
  <c r="F431" i="10" s="1"/>
  <c r="E430" i="10"/>
  <c r="F430" i="10" s="1"/>
  <c r="E429" i="10"/>
  <c r="F429" i="10" s="1"/>
  <c r="E428" i="10"/>
  <c r="F428" i="10" s="1"/>
  <c r="E427" i="10"/>
  <c r="F427" i="10" s="1"/>
  <c r="E426" i="10"/>
  <c r="F426" i="10" s="1"/>
  <c r="E425" i="10"/>
  <c r="F425" i="10" s="1"/>
  <c r="E424" i="10"/>
  <c r="F424" i="10" s="1"/>
  <c r="E423" i="10"/>
  <c r="F423" i="10" s="1"/>
  <c r="E422" i="10"/>
  <c r="F422" i="10" s="1"/>
  <c r="E421" i="10"/>
  <c r="F421" i="10" s="1"/>
  <c r="E420" i="10"/>
  <c r="F420" i="10" s="1"/>
  <c r="E419" i="10"/>
  <c r="F419" i="10" s="1"/>
  <c r="E418" i="10"/>
  <c r="F418" i="10" s="1"/>
  <c r="E417" i="10"/>
  <c r="F417" i="10" s="1"/>
  <c r="E416" i="10"/>
  <c r="F416" i="10" s="1"/>
  <c r="E415" i="10"/>
  <c r="F415" i="10" s="1"/>
  <c r="E414" i="10"/>
  <c r="F414" i="10" s="1"/>
  <c r="E413" i="10"/>
  <c r="F413" i="10" s="1"/>
  <c r="E412" i="10"/>
  <c r="F412" i="10" s="1"/>
  <c r="E411" i="10"/>
  <c r="F411" i="10" s="1"/>
  <c r="E410" i="10"/>
  <c r="F410" i="10" s="1"/>
  <c r="E409" i="10"/>
  <c r="F409" i="10" s="1"/>
  <c r="E408" i="10"/>
  <c r="F408" i="10" s="1"/>
  <c r="E407" i="10"/>
  <c r="F407" i="10" s="1"/>
  <c r="E406" i="10"/>
  <c r="F406" i="10" s="1"/>
  <c r="E405" i="10"/>
  <c r="F405" i="10" s="1"/>
  <c r="E404" i="10"/>
  <c r="F404" i="10" s="1"/>
  <c r="E403" i="10"/>
  <c r="F403" i="10" s="1"/>
  <c r="E402" i="10"/>
  <c r="F402" i="10" s="1"/>
  <c r="E401" i="10"/>
  <c r="F401" i="10" s="1"/>
  <c r="E400" i="10"/>
  <c r="F400" i="10" s="1"/>
  <c r="E399" i="10"/>
  <c r="F399" i="10" s="1"/>
  <c r="E398" i="10"/>
  <c r="F398" i="10" s="1"/>
  <c r="E397" i="10"/>
  <c r="F397" i="10" s="1"/>
  <c r="E396" i="10"/>
  <c r="F396" i="10" s="1"/>
  <c r="E395" i="10"/>
  <c r="F395" i="10" s="1"/>
  <c r="E394" i="10"/>
  <c r="F394" i="10" s="1"/>
  <c r="E393" i="10"/>
  <c r="F393" i="10" s="1"/>
  <c r="E392" i="10"/>
  <c r="F392" i="10" s="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E361" i="10"/>
  <c r="F361" i="10" s="1"/>
  <c r="E360" i="10"/>
  <c r="F360" i="10" s="1"/>
  <c r="E359" i="10"/>
  <c r="F359" i="10" s="1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E329" i="10"/>
  <c r="F329" i="10" s="1"/>
  <c r="E328" i="10"/>
  <c r="F328" i="10" s="1"/>
  <c r="E327" i="10"/>
  <c r="F327" i="10" s="1"/>
  <c r="E326" i="10"/>
  <c r="F326" i="10" s="1"/>
  <c r="E325" i="10"/>
  <c r="F325" i="10" s="1"/>
  <c r="E324" i="10"/>
  <c r="F324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295" i="10"/>
  <c r="F295" i="10" s="1"/>
  <c r="E294" i="10"/>
  <c r="F294" i="10" s="1"/>
  <c r="E293" i="10"/>
  <c r="F293" i="10" s="1"/>
  <c r="E292" i="10"/>
  <c r="F292" i="10" s="1"/>
  <c r="E291" i="10"/>
  <c r="F291" i="10" s="1"/>
  <c r="E290" i="10"/>
  <c r="F290" i="10" s="1"/>
  <c r="E289" i="10"/>
  <c r="F289" i="10" s="1"/>
  <c r="E288" i="10"/>
  <c r="F288" i="10" s="1"/>
  <c r="E287" i="10"/>
  <c r="F287" i="10" s="1"/>
  <c r="E286" i="10"/>
  <c r="F286" i="10" s="1"/>
  <c r="E285" i="10"/>
  <c r="F285" i="10" s="1"/>
  <c r="E284" i="10"/>
  <c r="F284" i="10" s="1"/>
  <c r="E283" i="10"/>
  <c r="F283" i="10" s="1"/>
  <c r="E282" i="10"/>
  <c r="F282" i="10" s="1"/>
  <c r="E281" i="10"/>
  <c r="F281" i="10" s="1"/>
  <c r="E280" i="10"/>
  <c r="F280" i="10" s="1"/>
  <c r="E279" i="10"/>
  <c r="F279" i="10" s="1"/>
  <c r="E278" i="10"/>
  <c r="F278" i="10" s="1"/>
  <c r="E277" i="10"/>
  <c r="F277" i="10" s="1"/>
  <c r="E276" i="10"/>
  <c r="F276" i="10" s="1"/>
  <c r="E275" i="10"/>
  <c r="F275" i="10" s="1"/>
  <c r="E274" i="10"/>
  <c r="F274" i="10" s="1"/>
  <c r="E273" i="10"/>
  <c r="F273" i="10" s="1"/>
  <c r="E272" i="10"/>
  <c r="F272" i="10" s="1"/>
  <c r="E271" i="10"/>
  <c r="F271" i="10" s="1"/>
  <c r="E270" i="10"/>
  <c r="F270" i="10" s="1"/>
  <c r="E269" i="10"/>
  <c r="F269" i="10" s="1"/>
  <c r="E268" i="10"/>
  <c r="F268" i="10" s="1"/>
  <c r="E267" i="10"/>
  <c r="F267" i="10" s="1"/>
  <c r="E266" i="10"/>
  <c r="F266" i="10" s="1"/>
  <c r="E265" i="10"/>
  <c r="F265" i="10" s="1"/>
  <c r="E264" i="10"/>
  <c r="F264" i="10" s="1"/>
  <c r="E263" i="10"/>
  <c r="F263" i="10" s="1"/>
  <c r="E262" i="10"/>
  <c r="F262" i="10" s="1"/>
  <c r="E261" i="10"/>
  <c r="F261" i="10" s="1"/>
  <c r="E260" i="10"/>
  <c r="F260" i="10" s="1"/>
  <c r="E259" i="10"/>
  <c r="F259" i="10" s="1"/>
  <c r="E258" i="10"/>
  <c r="F258" i="10" s="1"/>
  <c r="E257" i="10"/>
  <c r="F257" i="10" s="1"/>
  <c r="E256" i="10"/>
  <c r="F256" i="10" s="1"/>
  <c r="E255" i="10"/>
  <c r="F255" i="10" s="1"/>
  <c r="E254" i="10"/>
  <c r="F254" i="10" s="1"/>
  <c r="E253" i="10"/>
  <c r="F253" i="10" s="1"/>
  <c r="E252" i="10"/>
  <c r="F252" i="10" s="1"/>
  <c r="E251" i="10"/>
  <c r="F251" i="10" s="1"/>
  <c r="E250" i="10"/>
  <c r="F250" i="10" s="1"/>
  <c r="E249" i="10"/>
  <c r="F249" i="10" s="1"/>
  <c r="E248" i="10"/>
  <c r="F248" i="10" s="1"/>
  <c r="E247" i="10"/>
  <c r="F247" i="10" s="1"/>
  <c r="E246" i="10"/>
  <c r="F246" i="10" s="1"/>
  <c r="E245" i="10"/>
  <c r="F245" i="10" s="1"/>
  <c r="E244" i="10"/>
  <c r="F244" i="10" s="1"/>
  <c r="E243" i="10"/>
  <c r="F243" i="10" s="1"/>
  <c r="E242" i="10"/>
  <c r="F242" i="10" s="1"/>
  <c r="E241" i="10"/>
  <c r="F241" i="10" s="1"/>
  <c r="E240" i="10"/>
  <c r="F240" i="10" s="1"/>
  <c r="E239" i="10"/>
  <c r="F239" i="10" s="1"/>
  <c r="E238" i="10"/>
  <c r="F238" i="10" s="1"/>
  <c r="E237" i="10"/>
  <c r="F237" i="10" s="1"/>
  <c r="E236" i="10"/>
  <c r="F236" i="10" s="1"/>
  <c r="E235" i="10"/>
  <c r="F235" i="10" s="1"/>
  <c r="E234" i="10"/>
  <c r="F234" i="10" s="1"/>
  <c r="E233" i="10"/>
  <c r="F233" i="10" s="1"/>
  <c r="E232" i="10"/>
  <c r="F232" i="10" s="1"/>
  <c r="E231" i="10"/>
  <c r="F231" i="10" s="1"/>
  <c r="E230" i="10"/>
  <c r="F230" i="10" s="1"/>
  <c r="E229" i="10"/>
  <c r="F229" i="10" s="1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F198" i="10" s="1"/>
  <c r="E197" i="10"/>
  <c r="F197" i="10" s="1"/>
  <c r="E196" i="10"/>
  <c r="F196" i="10" s="1"/>
  <c r="E195" i="10"/>
  <c r="F195" i="10" s="1"/>
  <c r="E194" i="10"/>
  <c r="F194" i="10" s="1"/>
  <c r="E193" i="10"/>
  <c r="F193" i="10" s="1"/>
  <c r="E192" i="10"/>
  <c r="F192" i="10" s="1"/>
  <c r="E191" i="10"/>
  <c r="F191" i="10" s="1"/>
  <c r="E190" i="10"/>
  <c r="F190" i="10" s="1"/>
  <c r="E189" i="10"/>
  <c r="F189" i="10" s="1"/>
  <c r="E188" i="10"/>
  <c r="F188" i="10" s="1"/>
  <c r="E187" i="10"/>
  <c r="F187" i="10" s="1"/>
  <c r="E186" i="10"/>
  <c r="F186" i="10" s="1"/>
  <c r="E185" i="10"/>
  <c r="F185" i="10" s="1"/>
  <c r="E184" i="10"/>
  <c r="F184" i="10" s="1"/>
  <c r="E183" i="10"/>
  <c r="F183" i="10" s="1"/>
  <c r="E182" i="10"/>
  <c r="F182" i="10" s="1"/>
  <c r="E181" i="10"/>
  <c r="F181" i="10" s="1"/>
  <c r="E180" i="10"/>
  <c r="F180" i="10" s="1"/>
  <c r="E179" i="10"/>
  <c r="F179" i="10" s="1"/>
  <c r="E178" i="10"/>
  <c r="F178" i="10" s="1"/>
  <c r="E177" i="10"/>
  <c r="F177" i="10" s="1"/>
  <c r="E176" i="10"/>
  <c r="F176" i="10" s="1"/>
  <c r="E175" i="10"/>
  <c r="F175" i="10" s="1"/>
  <c r="E174" i="10"/>
  <c r="F174" i="10" s="1"/>
  <c r="E173" i="10"/>
  <c r="F173" i="10" s="1"/>
  <c r="E172" i="10"/>
  <c r="F172" i="10" s="1"/>
  <c r="E171" i="10"/>
  <c r="F171" i="10" s="1"/>
  <c r="E170" i="10"/>
  <c r="F170" i="10" s="1"/>
  <c r="E169" i="10"/>
  <c r="F169" i="10" s="1"/>
  <c r="E168" i="10"/>
  <c r="F168" i="10" s="1"/>
  <c r="E167" i="10"/>
  <c r="F167" i="10" s="1"/>
  <c r="E166" i="10"/>
  <c r="F166" i="10" s="1"/>
  <c r="E165" i="10"/>
  <c r="F165" i="10" s="1"/>
  <c r="E164" i="10"/>
  <c r="F164" i="10" s="1"/>
  <c r="E163" i="10"/>
  <c r="F163" i="10" s="1"/>
  <c r="E162" i="10"/>
  <c r="F162" i="10" s="1"/>
  <c r="E161" i="10"/>
  <c r="F161" i="10" s="1"/>
  <c r="E160" i="10"/>
  <c r="F160" i="10" s="1"/>
  <c r="E159" i="10"/>
  <c r="F159" i="10" s="1"/>
  <c r="E158" i="10"/>
  <c r="F158" i="10" s="1"/>
  <c r="E157" i="10"/>
  <c r="F157" i="10" s="1"/>
  <c r="E156" i="10"/>
  <c r="F156" i="10" s="1"/>
  <c r="E155" i="10"/>
  <c r="F155" i="10" s="1"/>
  <c r="E154" i="10"/>
  <c r="F154" i="10" s="1"/>
  <c r="E153" i="10"/>
  <c r="F153" i="10" s="1"/>
  <c r="E152" i="10"/>
  <c r="F152" i="10" s="1"/>
  <c r="E151" i="10"/>
  <c r="F151" i="10" s="1"/>
  <c r="E150" i="10"/>
  <c r="F150" i="10" s="1"/>
  <c r="E149" i="10"/>
  <c r="F149" i="10" s="1"/>
  <c r="E148" i="10"/>
  <c r="F148" i="10" s="1"/>
  <c r="E147" i="10"/>
  <c r="F147" i="10" s="1"/>
  <c r="E146" i="10"/>
  <c r="F146" i="10" s="1"/>
  <c r="E145" i="10"/>
  <c r="F145" i="10" s="1"/>
  <c r="E144" i="10"/>
  <c r="F144" i="10" s="1"/>
  <c r="E143" i="10"/>
  <c r="F143" i="10" s="1"/>
  <c r="E142" i="10"/>
  <c r="F142" i="10" s="1"/>
  <c r="E141" i="10"/>
  <c r="F141" i="10" s="1"/>
  <c r="E140" i="10"/>
  <c r="F140" i="10" s="1"/>
  <c r="E139" i="10"/>
  <c r="F139" i="10" s="1"/>
  <c r="E138" i="10"/>
  <c r="F138" i="10" s="1"/>
  <c r="E137" i="10"/>
  <c r="F137" i="10" s="1"/>
  <c r="E136" i="10"/>
  <c r="F136" i="10" s="1"/>
  <c r="E135" i="10"/>
  <c r="F135" i="10" s="1"/>
  <c r="E134" i="10"/>
  <c r="F134" i="10" s="1"/>
  <c r="E133" i="10"/>
  <c r="F133" i="10" s="1"/>
  <c r="E132" i="10"/>
  <c r="F132" i="10" s="1"/>
  <c r="E131" i="10"/>
  <c r="F131" i="10" s="1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E97" i="10"/>
  <c r="F97" i="10" s="1"/>
  <c r="E96" i="10"/>
  <c r="F96" i="10" s="1"/>
  <c r="E95" i="10"/>
  <c r="F95" i="10" s="1"/>
  <c r="E94" i="10"/>
  <c r="F94" i="10" s="1"/>
  <c r="E93" i="10"/>
  <c r="F93" i="10" s="1"/>
  <c r="E92" i="10"/>
  <c r="F92" i="10" s="1"/>
  <c r="E91" i="10"/>
  <c r="F91" i="10" s="1"/>
  <c r="E90" i="10"/>
  <c r="F90" i="10" s="1"/>
  <c r="E89" i="10"/>
  <c r="F89" i="10" s="1"/>
  <c r="E88" i="10"/>
  <c r="F88" i="10" s="1"/>
  <c r="E87" i="10"/>
  <c r="F87" i="10" s="1"/>
  <c r="E86" i="10"/>
  <c r="F86" i="10" s="1"/>
  <c r="E85" i="10"/>
  <c r="F85" i="10" s="1"/>
  <c r="E84" i="10"/>
  <c r="F84" i="10" s="1"/>
  <c r="E83" i="10"/>
  <c r="F83" i="10" s="1"/>
  <c r="E82" i="10"/>
  <c r="F82" i="10" s="1"/>
  <c r="E81" i="10"/>
  <c r="F81" i="10" s="1"/>
  <c r="E80" i="10"/>
  <c r="F80" i="10" s="1"/>
  <c r="E79" i="10"/>
  <c r="F7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3" i="10"/>
  <c r="F3" i="10" s="1"/>
  <c r="E2" i="10"/>
  <c r="F2" i="10" s="1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1096" i="6"/>
  <c r="F1096" i="6" s="1"/>
  <c r="E1095" i="6"/>
  <c r="F1095" i="6" s="1"/>
  <c r="E1094" i="6"/>
  <c r="F1094" i="6" s="1"/>
  <c r="E1093" i="6"/>
  <c r="F1093" i="6" s="1"/>
  <c r="E1092" i="6"/>
  <c r="F1092" i="6" s="1"/>
  <c r="E1091" i="6"/>
  <c r="F1091" i="6" s="1"/>
  <c r="E1090" i="6"/>
  <c r="F1090" i="6" s="1"/>
  <c r="E1089" i="6"/>
  <c r="F1089" i="6" s="1"/>
  <c r="E1088" i="6"/>
  <c r="F1088" i="6" s="1"/>
  <c r="E1087" i="6"/>
  <c r="F1087" i="6" s="1"/>
  <c r="E1086" i="6"/>
  <c r="F1086" i="6" s="1"/>
  <c r="E1085" i="6"/>
  <c r="F1085" i="6" s="1"/>
  <c r="E1084" i="6"/>
  <c r="F1084" i="6" s="1"/>
  <c r="E1083" i="6"/>
  <c r="F1083" i="6" s="1"/>
  <c r="E1082" i="6"/>
  <c r="F1082" i="6" s="1"/>
  <c r="E1081" i="6"/>
  <c r="F1081" i="6" s="1"/>
  <c r="E1080" i="6"/>
  <c r="F1080" i="6" s="1"/>
  <c r="E1079" i="6"/>
  <c r="F1079" i="6" s="1"/>
  <c r="E1078" i="6"/>
  <c r="F1078" i="6" s="1"/>
  <c r="E1077" i="6"/>
  <c r="F1077" i="6" s="1"/>
  <c r="E1076" i="6"/>
  <c r="F1076" i="6" s="1"/>
  <c r="E1075" i="6"/>
  <c r="F1075" i="6" s="1"/>
  <c r="E1074" i="6"/>
  <c r="F1074" i="6" s="1"/>
  <c r="E1073" i="6"/>
  <c r="F1073" i="6" s="1"/>
  <c r="E1072" i="6"/>
  <c r="F1072" i="6" s="1"/>
  <c r="E1071" i="6"/>
  <c r="F1071" i="6" s="1"/>
  <c r="E1070" i="6"/>
  <c r="F1070" i="6" s="1"/>
  <c r="E1069" i="6"/>
  <c r="F1069" i="6" s="1"/>
  <c r="E1068" i="6"/>
  <c r="F1068" i="6" s="1"/>
  <c r="E1067" i="6"/>
  <c r="F1067" i="6" s="1"/>
  <c r="E1066" i="6"/>
  <c r="F1066" i="6" s="1"/>
  <c r="E1065" i="6"/>
  <c r="F1065" i="6" s="1"/>
  <c r="E1064" i="6"/>
  <c r="F1064" i="6" s="1"/>
  <c r="E1063" i="6"/>
  <c r="F1063" i="6" s="1"/>
  <c r="E1062" i="6"/>
  <c r="F1062" i="6" s="1"/>
  <c r="E1061" i="6"/>
  <c r="F1061" i="6" s="1"/>
  <c r="E1060" i="6"/>
  <c r="F1060" i="6" s="1"/>
  <c r="E1059" i="6"/>
  <c r="F1059" i="6" s="1"/>
  <c r="E1058" i="6"/>
  <c r="F1058" i="6" s="1"/>
  <c r="E1057" i="6"/>
  <c r="F1057" i="6" s="1"/>
  <c r="E1056" i="6"/>
  <c r="F1056" i="6" s="1"/>
  <c r="E1055" i="6"/>
  <c r="F1055" i="6" s="1"/>
  <c r="E1054" i="6"/>
  <c r="F1054" i="6" s="1"/>
  <c r="E1053" i="6"/>
  <c r="F1053" i="6" s="1"/>
  <c r="E1052" i="6"/>
  <c r="F1052" i="6" s="1"/>
  <c r="E1051" i="6"/>
  <c r="F1051" i="6" s="1"/>
  <c r="E1050" i="6"/>
  <c r="F1050" i="6" s="1"/>
  <c r="E1049" i="6"/>
  <c r="F1049" i="6" s="1"/>
  <c r="E1048" i="6"/>
  <c r="F1048" i="6" s="1"/>
  <c r="E1047" i="6"/>
  <c r="F1047" i="6" s="1"/>
  <c r="E1046" i="6"/>
  <c r="F1046" i="6" s="1"/>
  <c r="E1045" i="6"/>
  <c r="F1045" i="6" s="1"/>
  <c r="E1044" i="6"/>
  <c r="F1044" i="6" s="1"/>
  <c r="E1043" i="6"/>
  <c r="F1043" i="6" s="1"/>
  <c r="E1042" i="6"/>
  <c r="F1042" i="6" s="1"/>
  <c r="E1041" i="6"/>
  <c r="F1041" i="6" s="1"/>
  <c r="E1040" i="6"/>
  <c r="F1040" i="6" s="1"/>
  <c r="E1039" i="6"/>
  <c r="F1039" i="6" s="1"/>
  <c r="E1038" i="6"/>
  <c r="F1038" i="6" s="1"/>
  <c r="E1037" i="6"/>
  <c r="F1037" i="6" s="1"/>
  <c r="E1036" i="6"/>
  <c r="F1036" i="6" s="1"/>
  <c r="E1035" i="6"/>
  <c r="F1035" i="6" s="1"/>
  <c r="E1034" i="6"/>
  <c r="F1034" i="6" s="1"/>
  <c r="E1033" i="6"/>
  <c r="F1033" i="6" s="1"/>
  <c r="E1032" i="6"/>
  <c r="F1032" i="6" s="1"/>
  <c r="E1031" i="6"/>
  <c r="F1031" i="6" s="1"/>
  <c r="E1030" i="6"/>
  <c r="F1030" i="6" s="1"/>
  <c r="E1029" i="6"/>
  <c r="F1029" i="6" s="1"/>
  <c r="E1028" i="6"/>
  <c r="F1028" i="6" s="1"/>
  <c r="E1027" i="6"/>
  <c r="F1027" i="6" s="1"/>
  <c r="E1026" i="6"/>
  <c r="F1026" i="6" s="1"/>
  <c r="E1025" i="6"/>
  <c r="F1025" i="6" s="1"/>
  <c r="E1024" i="6"/>
  <c r="F1024" i="6" s="1"/>
  <c r="E1023" i="6"/>
  <c r="F1023" i="6" s="1"/>
  <c r="E1022" i="6"/>
  <c r="F1022" i="6" s="1"/>
  <c r="E1021" i="6"/>
  <c r="F1021" i="6" s="1"/>
  <c r="E1020" i="6"/>
  <c r="F1020" i="6" s="1"/>
  <c r="E1019" i="6"/>
  <c r="F1019" i="6" s="1"/>
  <c r="E1018" i="6"/>
  <c r="F1018" i="6" s="1"/>
  <c r="E1017" i="6"/>
  <c r="F1017" i="6" s="1"/>
  <c r="E1016" i="6"/>
  <c r="F1016" i="6" s="1"/>
  <c r="E1015" i="6"/>
  <c r="F1015" i="6" s="1"/>
  <c r="E1014" i="6"/>
  <c r="F1014" i="6" s="1"/>
  <c r="E1013" i="6"/>
  <c r="F1013" i="6" s="1"/>
  <c r="E1012" i="6"/>
  <c r="F1012" i="6" s="1"/>
  <c r="E1011" i="6"/>
  <c r="F1011" i="6" s="1"/>
  <c r="E1010" i="6"/>
  <c r="F1010" i="6" s="1"/>
  <c r="E1009" i="6"/>
  <c r="F1009" i="6" s="1"/>
  <c r="E1008" i="6"/>
  <c r="F1008" i="6" s="1"/>
  <c r="E1007" i="6"/>
  <c r="F1007" i="6" s="1"/>
  <c r="E1006" i="6"/>
  <c r="F1006" i="6" s="1"/>
  <c r="E1005" i="6"/>
  <c r="F1005" i="6" s="1"/>
  <c r="E1004" i="6"/>
  <c r="F1004" i="6" s="1"/>
  <c r="E1003" i="6"/>
  <c r="F1003" i="6" s="1"/>
  <c r="E1002" i="6"/>
  <c r="F1002" i="6" s="1"/>
  <c r="E1001" i="6"/>
  <c r="F1001" i="6" s="1"/>
  <c r="E1000" i="6"/>
  <c r="F1000" i="6" s="1"/>
  <c r="E999" i="6"/>
  <c r="F999" i="6" s="1"/>
  <c r="E998" i="6"/>
  <c r="F998" i="6" s="1"/>
  <c r="E997" i="6"/>
  <c r="F997" i="6" s="1"/>
  <c r="E996" i="6"/>
  <c r="F996" i="6" s="1"/>
  <c r="E995" i="6"/>
  <c r="F995" i="6" s="1"/>
  <c r="E994" i="6"/>
  <c r="F994" i="6" s="1"/>
  <c r="E993" i="6"/>
  <c r="F993" i="6" s="1"/>
  <c r="E992" i="6"/>
  <c r="F992" i="6" s="1"/>
  <c r="E991" i="6"/>
  <c r="F991" i="6" s="1"/>
  <c r="E990" i="6"/>
  <c r="F990" i="6" s="1"/>
  <c r="E989" i="6"/>
  <c r="F989" i="6" s="1"/>
  <c r="E988" i="6"/>
  <c r="F988" i="6" s="1"/>
  <c r="E987" i="6"/>
  <c r="F987" i="6" s="1"/>
  <c r="E986" i="6"/>
  <c r="F986" i="6" s="1"/>
  <c r="E985" i="6"/>
  <c r="F985" i="6" s="1"/>
  <c r="E984" i="6"/>
  <c r="F984" i="6" s="1"/>
  <c r="E983" i="6"/>
  <c r="F983" i="6" s="1"/>
  <c r="E982" i="6"/>
  <c r="F982" i="6" s="1"/>
  <c r="E981" i="6"/>
  <c r="F981" i="6" s="1"/>
  <c r="E980" i="6"/>
  <c r="F980" i="6" s="1"/>
  <c r="E979" i="6"/>
  <c r="F979" i="6" s="1"/>
  <c r="E978" i="6"/>
  <c r="F978" i="6" s="1"/>
  <c r="E977" i="6"/>
  <c r="F977" i="6" s="1"/>
  <c r="E976" i="6"/>
  <c r="F976" i="6" s="1"/>
  <c r="E975" i="6"/>
  <c r="F975" i="6" s="1"/>
  <c r="E974" i="6"/>
  <c r="F974" i="6" s="1"/>
  <c r="E973" i="6"/>
  <c r="F973" i="6" s="1"/>
  <c r="E972" i="6"/>
  <c r="F972" i="6" s="1"/>
  <c r="E971" i="6"/>
  <c r="F971" i="6" s="1"/>
  <c r="E970" i="6"/>
  <c r="F970" i="6" s="1"/>
  <c r="E969" i="6"/>
  <c r="F969" i="6" s="1"/>
  <c r="E968" i="6"/>
  <c r="F968" i="6" s="1"/>
  <c r="E967" i="6"/>
  <c r="F967" i="6" s="1"/>
  <c r="E966" i="6"/>
  <c r="F966" i="6" s="1"/>
  <c r="E965" i="6"/>
  <c r="F965" i="6" s="1"/>
  <c r="E964" i="6"/>
  <c r="F964" i="6" s="1"/>
  <c r="E963" i="6"/>
  <c r="F963" i="6" s="1"/>
  <c r="E962" i="6"/>
  <c r="F962" i="6" s="1"/>
  <c r="E961" i="6"/>
  <c r="F961" i="6" s="1"/>
  <c r="E960" i="6"/>
  <c r="F960" i="6" s="1"/>
  <c r="E959" i="6"/>
  <c r="F959" i="6" s="1"/>
  <c r="E958" i="6"/>
  <c r="F958" i="6" s="1"/>
  <c r="E957" i="6"/>
  <c r="F957" i="6" s="1"/>
  <c r="E956" i="6"/>
  <c r="F956" i="6" s="1"/>
  <c r="E955" i="6"/>
  <c r="F955" i="6" s="1"/>
  <c r="E954" i="6"/>
  <c r="F954" i="6" s="1"/>
  <c r="E953" i="6"/>
  <c r="F953" i="6" s="1"/>
  <c r="E952" i="6"/>
  <c r="F952" i="6" s="1"/>
  <c r="E951" i="6"/>
  <c r="F951" i="6" s="1"/>
  <c r="E950" i="6"/>
  <c r="F950" i="6" s="1"/>
  <c r="E949" i="6"/>
  <c r="F949" i="6" s="1"/>
  <c r="E948" i="6"/>
  <c r="F948" i="6" s="1"/>
  <c r="E947" i="6"/>
  <c r="F947" i="6" s="1"/>
  <c r="E946" i="6"/>
  <c r="F946" i="6" s="1"/>
  <c r="E945" i="6"/>
  <c r="F945" i="6" s="1"/>
  <c r="E944" i="6"/>
  <c r="F944" i="6" s="1"/>
  <c r="E943" i="6"/>
  <c r="F943" i="6" s="1"/>
  <c r="E942" i="6"/>
  <c r="F942" i="6" s="1"/>
  <c r="E941" i="6"/>
  <c r="F941" i="6" s="1"/>
  <c r="E940" i="6"/>
  <c r="F940" i="6" s="1"/>
  <c r="E939" i="6"/>
  <c r="F939" i="6" s="1"/>
  <c r="E938" i="6"/>
  <c r="F938" i="6" s="1"/>
  <c r="E937" i="6"/>
  <c r="F937" i="6" s="1"/>
  <c r="E936" i="6"/>
  <c r="F936" i="6" s="1"/>
  <c r="E935" i="6"/>
  <c r="F935" i="6" s="1"/>
  <c r="E934" i="6"/>
  <c r="F934" i="6" s="1"/>
  <c r="E933" i="6"/>
  <c r="F933" i="6" s="1"/>
  <c r="E932" i="6"/>
  <c r="F932" i="6" s="1"/>
  <c r="E931" i="6"/>
  <c r="F931" i="6" s="1"/>
  <c r="E930" i="6"/>
  <c r="F930" i="6" s="1"/>
  <c r="E929" i="6"/>
  <c r="F929" i="6" s="1"/>
  <c r="E928" i="6"/>
  <c r="F928" i="6" s="1"/>
  <c r="E927" i="6"/>
  <c r="F927" i="6" s="1"/>
  <c r="E926" i="6"/>
  <c r="F926" i="6" s="1"/>
  <c r="E925" i="6"/>
  <c r="F925" i="6" s="1"/>
  <c r="E924" i="6"/>
  <c r="F924" i="6" s="1"/>
  <c r="E923" i="6"/>
  <c r="F923" i="6" s="1"/>
  <c r="E922" i="6"/>
  <c r="F922" i="6" s="1"/>
  <c r="E921" i="6"/>
  <c r="F921" i="6" s="1"/>
  <c r="E920" i="6"/>
  <c r="F920" i="6" s="1"/>
  <c r="E919" i="6"/>
  <c r="F919" i="6" s="1"/>
  <c r="E918" i="6"/>
  <c r="F918" i="6" s="1"/>
  <c r="E917" i="6"/>
  <c r="F917" i="6" s="1"/>
  <c r="E916" i="6"/>
  <c r="F916" i="6" s="1"/>
  <c r="E915" i="6"/>
  <c r="F915" i="6" s="1"/>
  <c r="E914" i="6"/>
  <c r="F914" i="6" s="1"/>
  <c r="E913" i="6"/>
  <c r="F913" i="6" s="1"/>
  <c r="E912" i="6"/>
  <c r="F912" i="6" s="1"/>
  <c r="E911" i="6"/>
  <c r="F911" i="6" s="1"/>
  <c r="E910" i="6"/>
  <c r="F910" i="6" s="1"/>
  <c r="E909" i="6"/>
  <c r="F909" i="6" s="1"/>
  <c r="E908" i="6"/>
  <c r="F908" i="6" s="1"/>
  <c r="E907" i="6"/>
  <c r="F907" i="6" s="1"/>
  <c r="E906" i="6"/>
  <c r="F906" i="6" s="1"/>
  <c r="E905" i="6"/>
  <c r="F905" i="6" s="1"/>
  <c r="E904" i="6"/>
  <c r="F904" i="6" s="1"/>
  <c r="E903" i="6"/>
  <c r="F903" i="6" s="1"/>
  <c r="E902" i="6"/>
  <c r="F902" i="6" s="1"/>
  <c r="E901" i="6"/>
  <c r="F901" i="6" s="1"/>
  <c r="E900" i="6"/>
  <c r="F900" i="6" s="1"/>
  <c r="E899" i="6"/>
  <c r="F899" i="6" s="1"/>
  <c r="E898" i="6"/>
  <c r="F898" i="6" s="1"/>
  <c r="E897" i="6"/>
  <c r="F897" i="6" s="1"/>
  <c r="E896" i="6"/>
  <c r="F896" i="6" s="1"/>
  <c r="E895" i="6"/>
  <c r="F895" i="6" s="1"/>
  <c r="E894" i="6"/>
  <c r="F894" i="6" s="1"/>
  <c r="E893" i="6"/>
  <c r="F893" i="6" s="1"/>
  <c r="E892" i="6"/>
  <c r="F892" i="6" s="1"/>
  <c r="E891" i="6"/>
  <c r="F891" i="6" s="1"/>
  <c r="E890" i="6"/>
  <c r="F890" i="6" s="1"/>
  <c r="E889" i="6"/>
  <c r="F889" i="6" s="1"/>
  <c r="E888" i="6"/>
  <c r="F888" i="6" s="1"/>
  <c r="E887" i="6"/>
  <c r="F887" i="6" s="1"/>
  <c r="E886" i="6"/>
  <c r="F886" i="6" s="1"/>
  <c r="E885" i="6"/>
  <c r="F885" i="6" s="1"/>
  <c r="E884" i="6"/>
  <c r="F884" i="6" s="1"/>
  <c r="E883" i="6"/>
  <c r="F883" i="6" s="1"/>
  <c r="E882" i="6"/>
  <c r="F882" i="6" s="1"/>
  <c r="E881" i="6"/>
  <c r="F881" i="6" s="1"/>
  <c r="E880" i="6"/>
  <c r="F880" i="6" s="1"/>
  <c r="E879" i="6"/>
  <c r="F879" i="6" s="1"/>
  <c r="E878" i="6"/>
  <c r="F878" i="6" s="1"/>
  <c r="E877" i="6"/>
  <c r="F877" i="6" s="1"/>
  <c r="E876" i="6"/>
  <c r="F876" i="6" s="1"/>
  <c r="E875" i="6"/>
  <c r="F875" i="6" s="1"/>
  <c r="E874" i="6"/>
  <c r="F874" i="6" s="1"/>
  <c r="E873" i="6"/>
  <c r="F873" i="6" s="1"/>
  <c r="E872" i="6"/>
  <c r="F872" i="6" s="1"/>
  <c r="E871" i="6"/>
  <c r="F871" i="6" s="1"/>
  <c r="E870" i="6"/>
  <c r="F870" i="6" s="1"/>
  <c r="E869" i="6"/>
  <c r="F869" i="6" s="1"/>
  <c r="E868" i="6"/>
  <c r="F868" i="6" s="1"/>
  <c r="E867" i="6"/>
  <c r="F867" i="6" s="1"/>
  <c r="E866" i="6"/>
  <c r="F866" i="6" s="1"/>
  <c r="E865" i="6"/>
  <c r="F865" i="6" s="1"/>
  <c r="E864" i="6"/>
  <c r="F864" i="6" s="1"/>
  <c r="E863" i="6"/>
  <c r="F863" i="6" s="1"/>
  <c r="E862" i="6"/>
  <c r="F862" i="6" s="1"/>
  <c r="E861" i="6"/>
  <c r="F861" i="6" s="1"/>
  <c r="E860" i="6"/>
  <c r="F860" i="6" s="1"/>
  <c r="E859" i="6"/>
  <c r="F859" i="6" s="1"/>
  <c r="E858" i="6"/>
  <c r="F858" i="6" s="1"/>
  <c r="E857" i="6"/>
  <c r="F857" i="6" s="1"/>
  <c r="E856" i="6"/>
  <c r="F856" i="6" s="1"/>
  <c r="E855" i="6"/>
  <c r="F855" i="6" s="1"/>
  <c r="E854" i="6"/>
  <c r="F854" i="6" s="1"/>
  <c r="E853" i="6"/>
  <c r="F853" i="6" s="1"/>
  <c r="E852" i="6"/>
  <c r="F852" i="6" s="1"/>
  <c r="E851" i="6"/>
  <c r="F851" i="6" s="1"/>
  <c r="E850" i="6"/>
  <c r="F850" i="6" s="1"/>
  <c r="E849" i="6"/>
  <c r="F849" i="6" s="1"/>
  <c r="E848" i="6"/>
  <c r="F848" i="6" s="1"/>
  <c r="E847" i="6"/>
  <c r="F847" i="6" s="1"/>
  <c r="E846" i="6"/>
  <c r="F846" i="6" s="1"/>
  <c r="E845" i="6"/>
  <c r="F845" i="6" s="1"/>
  <c r="E844" i="6"/>
  <c r="F844" i="6" s="1"/>
  <c r="E843" i="6"/>
  <c r="F843" i="6" s="1"/>
  <c r="E842" i="6"/>
  <c r="F842" i="6" s="1"/>
  <c r="E841" i="6"/>
  <c r="F841" i="6" s="1"/>
  <c r="E840" i="6"/>
  <c r="F840" i="6" s="1"/>
  <c r="E839" i="6"/>
  <c r="F839" i="6" s="1"/>
  <c r="E838" i="6"/>
  <c r="F838" i="6" s="1"/>
  <c r="E837" i="6"/>
  <c r="F837" i="6" s="1"/>
  <c r="E836" i="6"/>
  <c r="F836" i="6" s="1"/>
  <c r="E835" i="6"/>
  <c r="F835" i="6" s="1"/>
  <c r="E834" i="6"/>
  <c r="F834" i="6" s="1"/>
  <c r="E833" i="6"/>
  <c r="F833" i="6" s="1"/>
  <c r="E832" i="6"/>
  <c r="F832" i="6" s="1"/>
  <c r="E831" i="6"/>
  <c r="F831" i="6" s="1"/>
  <c r="E830" i="6"/>
  <c r="F830" i="6" s="1"/>
  <c r="E829" i="6"/>
  <c r="F829" i="6" s="1"/>
  <c r="E828" i="6"/>
  <c r="F828" i="6" s="1"/>
  <c r="E827" i="6"/>
  <c r="F827" i="6" s="1"/>
  <c r="E826" i="6"/>
  <c r="F826" i="6" s="1"/>
  <c r="E825" i="6"/>
  <c r="F825" i="6" s="1"/>
  <c r="E824" i="6"/>
  <c r="F824" i="6" s="1"/>
  <c r="E823" i="6"/>
  <c r="F823" i="6" s="1"/>
  <c r="E822" i="6"/>
  <c r="F822" i="6" s="1"/>
  <c r="E821" i="6"/>
  <c r="F821" i="6" s="1"/>
  <c r="E820" i="6"/>
  <c r="F820" i="6" s="1"/>
  <c r="E819" i="6"/>
  <c r="F819" i="6" s="1"/>
  <c r="E818" i="6"/>
  <c r="F818" i="6" s="1"/>
  <c r="E817" i="6"/>
  <c r="F817" i="6" s="1"/>
  <c r="E816" i="6"/>
  <c r="F816" i="6" s="1"/>
  <c r="E815" i="6"/>
  <c r="F815" i="6" s="1"/>
  <c r="E814" i="6"/>
  <c r="F814" i="6" s="1"/>
  <c r="E813" i="6"/>
  <c r="F813" i="6" s="1"/>
  <c r="E812" i="6"/>
  <c r="F812" i="6" s="1"/>
  <c r="E811" i="6"/>
  <c r="F811" i="6" s="1"/>
  <c r="E810" i="6"/>
  <c r="F810" i="6" s="1"/>
  <c r="E809" i="6"/>
  <c r="F809" i="6" s="1"/>
  <c r="E808" i="6"/>
  <c r="F808" i="6" s="1"/>
  <c r="E807" i="6"/>
  <c r="F807" i="6" s="1"/>
  <c r="E806" i="6"/>
  <c r="F806" i="6" s="1"/>
  <c r="E805" i="6"/>
  <c r="F805" i="6" s="1"/>
  <c r="E804" i="6"/>
  <c r="F804" i="6" s="1"/>
  <c r="E803" i="6"/>
  <c r="F803" i="6" s="1"/>
  <c r="E802" i="6"/>
  <c r="F802" i="6" s="1"/>
  <c r="E801" i="6"/>
  <c r="F801" i="6" s="1"/>
  <c r="E800" i="6"/>
  <c r="F800" i="6" s="1"/>
  <c r="E799" i="6"/>
  <c r="F799" i="6" s="1"/>
  <c r="E798" i="6"/>
  <c r="F798" i="6" s="1"/>
  <c r="E797" i="6"/>
  <c r="F797" i="6" s="1"/>
  <c r="E796" i="6"/>
  <c r="F796" i="6" s="1"/>
  <c r="E795" i="6"/>
  <c r="F795" i="6" s="1"/>
  <c r="E794" i="6"/>
  <c r="F794" i="6" s="1"/>
  <c r="E793" i="6"/>
  <c r="F793" i="6" s="1"/>
  <c r="E792" i="6"/>
  <c r="F792" i="6" s="1"/>
  <c r="E791" i="6"/>
  <c r="F791" i="6" s="1"/>
  <c r="E790" i="6"/>
  <c r="F790" i="6" s="1"/>
  <c r="E789" i="6"/>
  <c r="F789" i="6" s="1"/>
  <c r="E788" i="6"/>
  <c r="F788" i="6" s="1"/>
  <c r="E787" i="6"/>
  <c r="F787" i="6" s="1"/>
  <c r="E786" i="6"/>
  <c r="F786" i="6" s="1"/>
  <c r="E785" i="6"/>
  <c r="F785" i="6" s="1"/>
  <c r="E784" i="6"/>
  <c r="F784" i="6" s="1"/>
  <c r="E783" i="6"/>
  <c r="F783" i="6" s="1"/>
  <c r="E782" i="6"/>
  <c r="F782" i="6" s="1"/>
  <c r="E781" i="6"/>
  <c r="F781" i="6" s="1"/>
  <c r="E780" i="6"/>
  <c r="F780" i="6" s="1"/>
  <c r="E779" i="6"/>
  <c r="F779" i="6" s="1"/>
  <c r="E778" i="6"/>
  <c r="F778" i="6" s="1"/>
  <c r="E777" i="6"/>
  <c r="F777" i="6" s="1"/>
  <c r="E776" i="6"/>
  <c r="F776" i="6" s="1"/>
  <c r="E775" i="6"/>
  <c r="F775" i="6" s="1"/>
  <c r="E774" i="6"/>
  <c r="F774" i="6" s="1"/>
  <c r="E773" i="6"/>
  <c r="F773" i="6" s="1"/>
  <c r="E772" i="6"/>
  <c r="F772" i="6" s="1"/>
  <c r="E771" i="6"/>
  <c r="F771" i="6" s="1"/>
  <c r="E770" i="6"/>
  <c r="F770" i="6" s="1"/>
  <c r="E769" i="6"/>
  <c r="F769" i="6" s="1"/>
  <c r="E768" i="6"/>
  <c r="F768" i="6" s="1"/>
  <c r="E767" i="6"/>
  <c r="F767" i="6" s="1"/>
  <c r="E766" i="6"/>
  <c r="F766" i="6" s="1"/>
  <c r="E765" i="6"/>
  <c r="F765" i="6" s="1"/>
  <c r="E764" i="6"/>
  <c r="F764" i="6" s="1"/>
  <c r="E763" i="6"/>
  <c r="F763" i="6" s="1"/>
  <c r="E762" i="6"/>
  <c r="F762" i="6" s="1"/>
  <c r="E761" i="6"/>
  <c r="F761" i="6" s="1"/>
  <c r="E760" i="6"/>
  <c r="F760" i="6" s="1"/>
  <c r="E759" i="6"/>
  <c r="F759" i="6" s="1"/>
  <c r="E758" i="6"/>
  <c r="F758" i="6" s="1"/>
  <c r="E757" i="6"/>
  <c r="F757" i="6" s="1"/>
  <c r="E756" i="6"/>
  <c r="F756" i="6" s="1"/>
  <c r="E755" i="6"/>
  <c r="F755" i="6" s="1"/>
  <c r="E754" i="6"/>
  <c r="F754" i="6" s="1"/>
  <c r="E753" i="6"/>
  <c r="F753" i="6" s="1"/>
  <c r="E752" i="6"/>
  <c r="F752" i="6" s="1"/>
  <c r="E751" i="6"/>
  <c r="F751" i="6" s="1"/>
  <c r="E750" i="6"/>
  <c r="F750" i="6" s="1"/>
  <c r="E749" i="6"/>
  <c r="F749" i="6" s="1"/>
  <c r="E748" i="6"/>
  <c r="F748" i="6" s="1"/>
  <c r="E747" i="6"/>
  <c r="F747" i="6" s="1"/>
  <c r="E746" i="6"/>
  <c r="F746" i="6" s="1"/>
  <c r="E745" i="6"/>
  <c r="F745" i="6" s="1"/>
  <c r="E744" i="6"/>
  <c r="F744" i="6" s="1"/>
  <c r="E743" i="6"/>
  <c r="F743" i="6" s="1"/>
  <c r="E742" i="6"/>
  <c r="F742" i="6" s="1"/>
  <c r="E741" i="6"/>
  <c r="F741" i="6" s="1"/>
  <c r="E740" i="6"/>
  <c r="F740" i="6" s="1"/>
  <c r="E739" i="6"/>
  <c r="F739" i="6" s="1"/>
  <c r="E738" i="6"/>
  <c r="F738" i="6" s="1"/>
  <c r="E737" i="6"/>
  <c r="F737" i="6" s="1"/>
  <c r="E736" i="6"/>
  <c r="F736" i="6" s="1"/>
  <c r="E735" i="6"/>
  <c r="F735" i="6" s="1"/>
  <c r="E734" i="6"/>
  <c r="F734" i="6" s="1"/>
  <c r="E733" i="6"/>
  <c r="F733" i="6" s="1"/>
  <c r="E732" i="6"/>
  <c r="F732" i="6" s="1"/>
  <c r="E731" i="6"/>
  <c r="F731" i="6" s="1"/>
  <c r="E730" i="6"/>
  <c r="F730" i="6" s="1"/>
  <c r="E729" i="6"/>
  <c r="F729" i="6" s="1"/>
  <c r="E728" i="6"/>
  <c r="F728" i="6" s="1"/>
  <c r="E727" i="6"/>
  <c r="F727" i="6" s="1"/>
  <c r="E726" i="6"/>
  <c r="F726" i="6" s="1"/>
  <c r="E725" i="6"/>
  <c r="F725" i="6" s="1"/>
  <c r="E724" i="6"/>
  <c r="F724" i="6" s="1"/>
  <c r="E723" i="6"/>
  <c r="F723" i="6" s="1"/>
  <c r="E722" i="6"/>
  <c r="F722" i="6" s="1"/>
  <c r="E721" i="6"/>
  <c r="F721" i="6" s="1"/>
  <c r="E720" i="6"/>
  <c r="F720" i="6" s="1"/>
  <c r="E719" i="6"/>
  <c r="F719" i="6" s="1"/>
  <c r="E718" i="6"/>
  <c r="F718" i="6" s="1"/>
  <c r="E717" i="6"/>
  <c r="F717" i="6" s="1"/>
  <c r="E716" i="6"/>
  <c r="F716" i="6" s="1"/>
  <c r="E715" i="6"/>
  <c r="F715" i="6" s="1"/>
  <c r="E714" i="6"/>
  <c r="F714" i="6" s="1"/>
  <c r="E713" i="6"/>
  <c r="F713" i="6" s="1"/>
  <c r="E712" i="6"/>
  <c r="F712" i="6" s="1"/>
  <c r="E711" i="6"/>
  <c r="F711" i="6" s="1"/>
  <c r="E710" i="6"/>
  <c r="F710" i="6" s="1"/>
  <c r="E709" i="6"/>
  <c r="F709" i="6" s="1"/>
  <c r="E708" i="6"/>
  <c r="F708" i="6" s="1"/>
  <c r="E707" i="6"/>
  <c r="F707" i="6" s="1"/>
  <c r="E706" i="6"/>
  <c r="F706" i="6" s="1"/>
  <c r="E705" i="6"/>
  <c r="F705" i="6" s="1"/>
  <c r="E704" i="6"/>
  <c r="F704" i="6" s="1"/>
  <c r="E703" i="6"/>
  <c r="F703" i="6" s="1"/>
  <c r="E702" i="6"/>
  <c r="F702" i="6" s="1"/>
  <c r="E701" i="6"/>
  <c r="F701" i="6" s="1"/>
  <c r="E700" i="6"/>
  <c r="F700" i="6" s="1"/>
  <c r="E699" i="6"/>
  <c r="F699" i="6" s="1"/>
  <c r="E698" i="6"/>
  <c r="F698" i="6" s="1"/>
  <c r="E697" i="6"/>
  <c r="F697" i="6" s="1"/>
  <c r="E696" i="6"/>
  <c r="F696" i="6" s="1"/>
  <c r="E695" i="6"/>
  <c r="F695" i="6" s="1"/>
  <c r="E694" i="6"/>
  <c r="F694" i="6" s="1"/>
  <c r="E693" i="6"/>
  <c r="F693" i="6" s="1"/>
  <c r="E692" i="6"/>
  <c r="F692" i="6" s="1"/>
  <c r="E691" i="6"/>
  <c r="F691" i="6" s="1"/>
  <c r="E690" i="6"/>
  <c r="F690" i="6" s="1"/>
  <c r="E689" i="6"/>
  <c r="F689" i="6" s="1"/>
  <c r="E688" i="6"/>
  <c r="F688" i="6" s="1"/>
  <c r="E687" i="6"/>
  <c r="F687" i="6" s="1"/>
  <c r="E686" i="6"/>
  <c r="F686" i="6" s="1"/>
  <c r="E685" i="6"/>
  <c r="F685" i="6" s="1"/>
  <c r="E684" i="6"/>
  <c r="F684" i="6" s="1"/>
  <c r="E683" i="6"/>
  <c r="F683" i="6" s="1"/>
  <c r="E682" i="6"/>
  <c r="F682" i="6" s="1"/>
  <c r="E681" i="6"/>
  <c r="F681" i="6" s="1"/>
  <c r="E680" i="6"/>
  <c r="F680" i="6" s="1"/>
  <c r="E679" i="6"/>
  <c r="F679" i="6" s="1"/>
  <c r="E678" i="6"/>
  <c r="F678" i="6" s="1"/>
  <c r="E677" i="6"/>
  <c r="F677" i="6" s="1"/>
  <c r="E676" i="6"/>
  <c r="F676" i="6" s="1"/>
  <c r="E675" i="6"/>
  <c r="F675" i="6" s="1"/>
  <c r="E674" i="6"/>
  <c r="F674" i="6" s="1"/>
  <c r="E673" i="6"/>
  <c r="F673" i="6" s="1"/>
  <c r="E672" i="6"/>
  <c r="F672" i="6" s="1"/>
  <c r="E671" i="6"/>
  <c r="F671" i="6" s="1"/>
  <c r="E670" i="6"/>
  <c r="F670" i="6" s="1"/>
  <c r="E669" i="6"/>
  <c r="F669" i="6" s="1"/>
  <c r="E668" i="6"/>
  <c r="F668" i="6" s="1"/>
  <c r="E667" i="6"/>
  <c r="F667" i="6" s="1"/>
  <c r="E666" i="6"/>
  <c r="F666" i="6" s="1"/>
  <c r="E665" i="6"/>
  <c r="F665" i="6" s="1"/>
  <c r="E664" i="6"/>
  <c r="F664" i="6" s="1"/>
  <c r="E663" i="6"/>
  <c r="F663" i="6" s="1"/>
  <c r="E662" i="6"/>
  <c r="F662" i="6" s="1"/>
  <c r="E661" i="6"/>
  <c r="F661" i="6" s="1"/>
  <c r="E660" i="6"/>
  <c r="F660" i="6" s="1"/>
  <c r="E659" i="6"/>
  <c r="F659" i="6" s="1"/>
  <c r="E658" i="6"/>
  <c r="F658" i="6" s="1"/>
  <c r="E657" i="6"/>
  <c r="F657" i="6" s="1"/>
  <c r="E656" i="6"/>
  <c r="F656" i="6" s="1"/>
  <c r="E655" i="6"/>
  <c r="F655" i="6" s="1"/>
  <c r="E654" i="6"/>
  <c r="F654" i="6" s="1"/>
  <c r="E653" i="6"/>
  <c r="F653" i="6" s="1"/>
  <c r="E652" i="6"/>
  <c r="F652" i="6" s="1"/>
  <c r="E651" i="6"/>
  <c r="F651" i="6" s="1"/>
  <c r="E650" i="6"/>
  <c r="F650" i="6" s="1"/>
  <c r="E649" i="6"/>
  <c r="F649" i="6" s="1"/>
  <c r="E648" i="6"/>
  <c r="F648" i="6" s="1"/>
  <c r="E647" i="6"/>
  <c r="F647" i="6" s="1"/>
  <c r="E646" i="6"/>
  <c r="F646" i="6" s="1"/>
  <c r="E645" i="6"/>
  <c r="F645" i="6" s="1"/>
  <c r="E644" i="6"/>
  <c r="F644" i="6" s="1"/>
  <c r="E643" i="6"/>
  <c r="F643" i="6" s="1"/>
  <c r="E642" i="6"/>
  <c r="F642" i="6" s="1"/>
  <c r="E641" i="6"/>
  <c r="F641" i="6" s="1"/>
  <c r="E640" i="6"/>
  <c r="F640" i="6" s="1"/>
  <c r="E639" i="6"/>
  <c r="F639" i="6" s="1"/>
  <c r="E638" i="6"/>
  <c r="F638" i="6" s="1"/>
  <c r="E637" i="6"/>
  <c r="F637" i="6" s="1"/>
  <c r="E636" i="6"/>
  <c r="F636" i="6" s="1"/>
  <c r="E635" i="6"/>
  <c r="F635" i="6" s="1"/>
  <c r="E634" i="6"/>
  <c r="F634" i="6" s="1"/>
  <c r="E633" i="6"/>
  <c r="F633" i="6" s="1"/>
  <c r="E632" i="6"/>
  <c r="F632" i="6" s="1"/>
  <c r="E631" i="6"/>
  <c r="F631" i="6" s="1"/>
  <c r="E630" i="6"/>
  <c r="F630" i="6" s="1"/>
  <c r="E629" i="6"/>
  <c r="F629" i="6" s="1"/>
  <c r="E628" i="6"/>
  <c r="F628" i="6" s="1"/>
  <c r="E627" i="6"/>
  <c r="F627" i="6" s="1"/>
  <c r="E626" i="6"/>
  <c r="F626" i="6" s="1"/>
  <c r="E625" i="6"/>
  <c r="F625" i="6" s="1"/>
  <c r="E624" i="6"/>
  <c r="F624" i="6" s="1"/>
  <c r="E623" i="6"/>
  <c r="F623" i="6" s="1"/>
  <c r="E622" i="6"/>
  <c r="F622" i="6" s="1"/>
  <c r="E621" i="6"/>
  <c r="F621" i="6" s="1"/>
  <c r="E620" i="6"/>
  <c r="F620" i="6" s="1"/>
  <c r="E619" i="6"/>
  <c r="F619" i="6" s="1"/>
  <c r="E618" i="6"/>
  <c r="F618" i="6" s="1"/>
  <c r="E617" i="6"/>
  <c r="F617" i="6" s="1"/>
  <c r="E616" i="6"/>
  <c r="F616" i="6" s="1"/>
  <c r="E615" i="6"/>
  <c r="F615" i="6" s="1"/>
  <c r="E614" i="6"/>
  <c r="F614" i="6" s="1"/>
  <c r="E613" i="6"/>
  <c r="F613" i="6" s="1"/>
  <c r="E612" i="6"/>
  <c r="F612" i="6" s="1"/>
  <c r="E611" i="6"/>
  <c r="F611" i="6" s="1"/>
  <c r="E610" i="6"/>
  <c r="F610" i="6" s="1"/>
  <c r="E609" i="6"/>
  <c r="F609" i="6" s="1"/>
  <c r="E608" i="6"/>
  <c r="F608" i="6" s="1"/>
  <c r="E607" i="6"/>
  <c r="F607" i="6" s="1"/>
  <c r="E606" i="6"/>
  <c r="F606" i="6" s="1"/>
  <c r="E605" i="6"/>
  <c r="F605" i="6" s="1"/>
  <c r="E604" i="6"/>
  <c r="F604" i="6" s="1"/>
  <c r="E603" i="6"/>
  <c r="F603" i="6" s="1"/>
  <c r="E602" i="6"/>
  <c r="F602" i="6" s="1"/>
  <c r="E601" i="6"/>
  <c r="F601" i="6" s="1"/>
  <c r="E600" i="6"/>
  <c r="F600" i="6" s="1"/>
  <c r="E599" i="6"/>
  <c r="F599" i="6" s="1"/>
  <c r="E598" i="6"/>
  <c r="F598" i="6" s="1"/>
  <c r="E597" i="6"/>
  <c r="F597" i="6" s="1"/>
  <c r="E596" i="6"/>
  <c r="F596" i="6" s="1"/>
  <c r="E595" i="6"/>
  <c r="F595" i="6" s="1"/>
  <c r="E594" i="6"/>
  <c r="F594" i="6" s="1"/>
  <c r="E593" i="6"/>
  <c r="F593" i="6" s="1"/>
  <c r="E592" i="6"/>
  <c r="F592" i="6" s="1"/>
  <c r="E591" i="6"/>
  <c r="F591" i="6" s="1"/>
  <c r="E590" i="6"/>
  <c r="F590" i="6" s="1"/>
  <c r="E589" i="6"/>
  <c r="F589" i="6" s="1"/>
  <c r="E588" i="6"/>
  <c r="F588" i="6" s="1"/>
  <c r="E587" i="6"/>
  <c r="F587" i="6" s="1"/>
  <c r="E586" i="6"/>
  <c r="F586" i="6" s="1"/>
  <c r="E585" i="6"/>
  <c r="F585" i="6" s="1"/>
  <c r="E584" i="6"/>
  <c r="F584" i="6" s="1"/>
  <c r="E583" i="6"/>
  <c r="F583" i="6" s="1"/>
  <c r="E582" i="6"/>
  <c r="F582" i="6" s="1"/>
  <c r="E581" i="6"/>
  <c r="F581" i="6" s="1"/>
  <c r="E580" i="6"/>
  <c r="F580" i="6" s="1"/>
  <c r="E579" i="6"/>
  <c r="F579" i="6" s="1"/>
  <c r="E578" i="6"/>
  <c r="F578" i="6" s="1"/>
  <c r="E577" i="6"/>
  <c r="F577" i="6" s="1"/>
  <c r="E576" i="6"/>
  <c r="F576" i="6" s="1"/>
  <c r="E575" i="6"/>
  <c r="F575" i="6" s="1"/>
  <c r="E574" i="6"/>
  <c r="F574" i="6" s="1"/>
  <c r="E573" i="6"/>
  <c r="F573" i="6" s="1"/>
  <c r="E572" i="6"/>
  <c r="F572" i="6" s="1"/>
  <c r="E571" i="6"/>
  <c r="F571" i="6" s="1"/>
  <c r="E570" i="6"/>
  <c r="F570" i="6" s="1"/>
  <c r="E569" i="6"/>
  <c r="F569" i="6" s="1"/>
  <c r="E568" i="6"/>
  <c r="F568" i="6" s="1"/>
  <c r="E567" i="6"/>
  <c r="F567" i="6" s="1"/>
  <c r="E566" i="6"/>
  <c r="F566" i="6" s="1"/>
  <c r="E565" i="6"/>
  <c r="F565" i="6" s="1"/>
  <c r="E564" i="6"/>
  <c r="F564" i="6" s="1"/>
  <c r="E563" i="6"/>
  <c r="F563" i="6" s="1"/>
  <c r="E562" i="6"/>
  <c r="F562" i="6" s="1"/>
  <c r="E561" i="6"/>
  <c r="F561" i="6" s="1"/>
  <c r="E560" i="6"/>
  <c r="F560" i="6" s="1"/>
  <c r="E559" i="6"/>
  <c r="F559" i="6" s="1"/>
  <c r="E558" i="6"/>
  <c r="F558" i="6" s="1"/>
  <c r="E557" i="6"/>
  <c r="F557" i="6" s="1"/>
  <c r="E556" i="6"/>
  <c r="F556" i="6" s="1"/>
  <c r="E555" i="6"/>
  <c r="F555" i="6" s="1"/>
  <c r="E554" i="6"/>
  <c r="F554" i="6" s="1"/>
  <c r="E553" i="6"/>
  <c r="F553" i="6" s="1"/>
  <c r="E552" i="6"/>
  <c r="F552" i="6" s="1"/>
  <c r="E551" i="6"/>
  <c r="F551" i="6" s="1"/>
  <c r="E550" i="6"/>
  <c r="F550" i="6" s="1"/>
  <c r="E549" i="6"/>
  <c r="F549" i="6" s="1"/>
  <c r="E548" i="6"/>
  <c r="F548" i="6" s="1"/>
  <c r="E547" i="6"/>
  <c r="F547" i="6" s="1"/>
  <c r="E546" i="6"/>
  <c r="F546" i="6" s="1"/>
  <c r="E545" i="6"/>
  <c r="F545" i="6" s="1"/>
  <c r="E544" i="6"/>
  <c r="F544" i="6" s="1"/>
  <c r="E543" i="6"/>
  <c r="F543" i="6" s="1"/>
  <c r="E542" i="6"/>
  <c r="F542" i="6" s="1"/>
  <c r="E541" i="6"/>
  <c r="F541" i="6" s="1"/>
  <c r="E540" i="6"/>
  <c r="F540" i="6" s="1"/>
  <c r="E539" i="6"/>
  <c r="F539" i="6" s="1"/>
  <c r="E538" i="6"/>
  <c r="F538" i="6" s="1"/>
  <c r="E537" i="6"/>
  <c r="F537" i="6" s="1"/>
  <c r="E536" i="6"/>
  <c r="F536" i="6" s="1"/>
  <c r="E535" i="6"/>
  <c r="F535" i="6" s="1"/>
  <c r="E534" i="6"/>
  <c r="F534" i="6" s="1"/>
  <c r="E533" i="6"/>
  <c r="F533" i="6" s="1"/>
  <c r="E532" i="6"/>
  <c r="F532" i="6" s="1"/>
  <c r="E531" i="6"/>
  <c r="F531" i="6" s="1"/>
  <c r="E530" i="6"/>
  <c r="F530" i="6" s="1"/>
  <c r="E529" i="6"/>
  <c r="F529" i="6" s="1"/>
  <c r="E528" i="6"/>
  <c r="F528" i="6" s="1"/>
  <c r="E527" i="6"/>
  <c r="F527" i="6" s="1"/>
  <c r="E526" i="6"/>
  <c r="F526" i="6" s="1"/>
  <c r="E525" i="6"/>
  <c r="F525" i="6" s="1"/>
  <c r="E524" i="6"/>
  <c r="F524" i="6" s="1"/>
  <c r="E523" i="6"/>
  <c r="F523" i="6" s="1"/>
  <c r="E522" i="6"/>
  <c r="F522" i="6" s="1"/>
  <c r="E521" i="6"/>
  <c r="F521" i="6" s="1"/>
  <c r="E520" i="6"/>
  <c r="F520" i="6" s="1"/>
  <c r="E519" i="6"/>
  <c r="F519" i="6" s="1"/>
  <c r="E518" i="6"/>
  <c r="F518" i="6" s="1"/>
  <c r="E517" i="6"/>
  <c r="F517" i="6" s="1"/>
  <c r="E516" i="6"/>
  <c r="F516" i="6" s="1"/>
  <c r="E515" i="6"/>
  <c r="F515" i="6" s="1"/>
  <c r="E514" i="6"/>
  <c r="F514" i="6" s="1"/>
  <c r="E513" i="6"/>
  <c r="F513" i="6" s="1"/>
  <c r="E512" i="6"/>
  <c r="F512" i="6" s="1"/>
  <c r="E511" i="6"/>
  <c r="F511" i="6" s="1"/>
  <c r="E510" i="6"/>
  <c r="F510" i="6" s="1"/>
  <c r="E509" i="6"/>
  <c r="F509" i="6" s="1"/>
  <c r="E508" i="6"/>
  <c r="F508" i="6" s="1"/>
  <c r="E507" i="6"/>
  <c r="F507" i="6" s="1"/>
  <c r="E506" i="6"/>
  <c r="F506" i="6" s="1"/>
  <c r="E505" i="6"/>
  <c r="F505" i="6" s="1"/>
  <c r="E504" i="6"/>
  <c r="F504" i="6" s="1"/>
  <c r="E503" i="6"/>
  <c r="F503" i="6" s="1"/>
  <c r="E502" i="6"/>
  <c r="F502" i="6" s="1"/>
  <c r="E501" i="6"/>
  <c r="F501" i="6" s="1"/>
  <c r="E500" i="6"/>
  <c r="F500" i="6" s="1"/>
  <c r="E499" i="6"/>
  <c r="F499" i="6" s="1"/>
  <c r="E498" i="6"/>
  <c r="F498" i="6" s="1"/>
  <c r="E497" i="6"/>
  <c r="F497" i="6" s="1"/>
  <c r="E496" i="6"/>
  <c r="F496" i="6" s="1"/>
  <c r="E495" i="6"/>
  <c r="F495" i="6" s="1"/>
  <c r="E494" i="6"/>
  <c r="F494" i="6" s="1"/>
  <c r="E493" i="6"/>
  <c r="F493" i="6" s="1"/>
  <c r="E492" i="6"/>
  <c r="F492" i="6" s="1"/>
  <c r="E491" i="6"/>
  <c r="F491" i="6" s="1"/>
  <c r="E490" i="6"/>
  <c r="F490" i="6" s="1"/>
  <c r="E489" i="6"/>
  <c r="F489" i="6" s="1"/>
  <c r="E488" i="6"/>
  <c r="F488" i="6" s="1"/>
  <c r="E487" i="6"/>
  <c r="F487" i="6" s="1"/>
  <c r="E486" i="6"/>
  <c r="F486" i="6" s="1"/>
  <c r="E485" i="6"/>
  <c r="F485" i="6" s="1"/>
  <c r="E484" i="6"/>
  <c r="F484" i="6" s="1"/>
  <c r="E483" i="6"/>
  <c r="F483" i="6" s="1"/>
  <c r="E482" i="6"/>
  <c r="F482" i="6" s="1"/>
  <c r="E481" i="6"/>
  <c r="F481" i="6" s="1"/>
  <c r="E480" i="6"/>
  <c r="F480" i="6" s="1"/>
  <c r="E479" i="6"/>
  <c r="F479" i="6" s="1"/>
  <c r="E478" i="6"/>
  <c r="F478" i="6" s="1"/>
  <c r="E477" i="6"/>
  <c r="F477" i="6" s="1"/>
  <c r="E476" i="6"/>
  <c r="F476" i="6" s="1"/>
  <c r="E475" i="6"/>
  <c r="F475" i="6" s="1"/>
  <c r="E474" i="6"/>
  <c r="F474" i="6" s="1"/>
  <c r="E473" i="6"/>
  <c r="F473" i="6" s="1"/>
  <c r="E472" i="6"/>
  <c r="F472" i="6" s="1"/>
  <c r="E471" i="6"/>
  <c r="F471" i="6" s="1"/>
  <c r="E470" i="6"/>
  <c r="F470" i="6" s="1"/>
  <c r="E469" i="6"/>
  <c r="F469" i="6" s="1"/>
  <c r="E468" i="6"/>
  <c r="F468" i="6" s="1"/>
  <c r="E467" i="6"/>
  <c r="F467" i="6" s="1"/>
  <c r="E466" i="6"/>
  <c r="F466" i="6" s="1"/>
  <c r="E465" i="6"/>
  <c r="F465" i="6" s="1"/>
  <c r="E464" i="6"/>
  <c r="F464" i="6" s="1"/>
  <c r="E463" i="6"/>
  <c r="F463" i="6" s="1"/>
  <c r="E462" i="6"/>
  <c r="F462" i="6" s="1"/>
  <c r="E461" i="6"/>
  <c r="F461" i="6" s="1"/>
  <c r="E460" i="6"/>
  <c r="F460" i="6" s="1"/>
  <c r="E459" i="6"/>
  <c r="F459" i="6" s="1"/>
  <c r="E458" i="6"/>
  <c r="F458" i="6" s="1"/>
  <c r="E457" i="6"/>
  <c r="F457" i="6" s="1"/>
  <c r="E456" i="6"/>
  <c r="F456" i="6" s="1"/>
  <c r="E455" i="6"/>
  <c r="F455" i="6" s="1"/>
  <c r="E454" i="6"/>
  <c r="F454" i="6" s="1"/>
  <c r="E453" i="6"/>
  <c r="F453" i="6" s="1"/>
  <c r="E452" i="6"/>
  <c r="F452" i="6" s="1"/>
  <c r="E451" i="6"/>
  <c r="F451" i="6" s="1"/>
  <c r="E450" i="6"/>
  <c r="F450" i="6" s="1"/>
  <c r="E449" i="6"/>
  <c r="F449" i="6" s="1"/>
  <c r="E448" i="6"/>
  <c r="F448" i="6" s="1"/>
  <c r="E447" i="6"/>
  <c r="F447" i="6" s="1"/>
  <c r="E446" i="6"/>
  <c r="F446" i="6" s="1"/>
  <c r="E445" i="6"/>
  <c r="F445" i="6" s="1"/>
  <c r="E444" i="6"/>
  <c r="F444" i="6" s="1"/>
  <c r="E443" i="6"/>
  <c r="F443" i="6" s="1"/>
  <c r="E442" i="6"/>
  <c r="F442" i="6" s="1"/>
  <c r="E441" i="6"/>
  <c r="F441" i="6" s="1"/>
  <c r="E440" i="6"/>
  <c r="F440" i="6" s="1"/>
  <c r="E439" i="6"/>
  <c r="F439" i="6" s="1"/>
  <c r="E438" i="6"/>
  <c r="F438" i="6" s="1"/>
  <c r="E437" i="6"/>
  <c r="F437" i="6" s="1"/>
  <c r="E436" i="6"/>
  <c r="F436" i="6" s="1"/>
  <c r="E435" i="6"/>
  <c r="F435" i="6" s="1"/>
  <c r="E434" i="6"/>
  <c r="F434" i="6" s="1"/>
  <c r="E433" i="6"/>
  <c r="F433" i="6" s="1"/>
  <c r="E432" i="6"/>
  <c r="F432" i="6" s="1"/>
  <c r="E431" i="6"/>
  <c r="F431" i="6" s="1"/>
  <c r="E430" i="6"/>
  <c r="F430" i="6" s="1"/>
  <c r="E429" i="6"/>
  <c r="F429" i="6" s="1"/>
  <c r="E428" i="6"/>
  <c r="F428" i="6" s="1"/>
  <c r="E427" i="6"/>
  <c r="F427" i="6" s="1"/>
  <c r="E426" i="6"/>
  <c r="F426" i="6" s="1"/>
  <c r="E425" i="6"/>
  <c r="F425" i="6" s="1"/>
  <c r="E424" i="6"/>
  <c r="F424" i="6" s="1"/>
  <c r="E423" i="6"/>
  <c r="F423" i="6" s="1"/>
  <c r="E422" i="6"/>
  <c r="F422" i="6" s="1"/>
  <c r="E421" i="6"/>
  <c r="F421" i="6" s="1"/>
  <c r="E420" i="6"/>
  <c r="F420" i="6" s="1"/>
  <c r="E419" i="6"/>
  <c r="F419" i="6" s="1"/>
  <c r="E418" i="6"/>
  <c r="F418" i="6" s="1"/>
  <c r="E417" i="6"/>
  <c r="F417" i="6" s="1"/>
  <c r="E416" i="6"/>
  <c r="F416" i="6" s="1"/>
  <c r="E415" i="6"/>
  <c r="F415" i="6" s="1"/>
  <c r="E414" i="6"/>
  <c r="F414" i="6" s="1"/>
  <c r="E413" i="6"/>
  <c r="F413" i="6" s="1"/>
  <c r="E412" i="6"/>
  <c r="F412" i="6" s="1"/>
  <c r="E411" i="6"/>
  <c r="F411" i="6" s="1"/>
  <c r="E410" i="6"/>
  <c r="F410" i="6" s="1"/>
  <c r="E409" i="6"/>
  <c r="F409" i="6" s="1"/>
  <c r="E408" i="6"/>
  <c r="F408" i="6" s="1"/>
  <c r="E407" i="6"/>
  <c r="F407" i="6" s="1"/>
  <c r="E406" i="6"/>
  <c r="F406" i="6" s="1"/>
  <c r="E405" i="6"/>
  <c r="F405" i="6" s="1"/>
  <c r="E404" i="6"/>
  <c r="F404" i="6" s="1"/>
  <c r="E403" i="6"/>
  <c r="F403" i="6" s="1"/>
  <c r="E402" i="6"/>
  <c r="F402" i="6" s="1"/>
  <c r="E401" i="6"/>
  <c r="F401" i="6" s="1"/>
  <c r="E400" i="6"/>
  <c r="F400" i="6" s="1"/>
  <c r="E399" i="6"/>
  <c r="F399" i="6" s="1"/>
  <c r="E398" i="6"/>
  <c r="F398" i="6" s="1"/>
  <c r="E397" i="6"/>
  <c r="F397" i="6" s="1"/>
  <c r="E396" i="6"/>
  <c r="F396" i="6" s="1"/>
  <c r="E395" i="6"/>
  <c r="F395" i="6" s="1"/>
  <c r="E394" i="6"/>
  <c r="F394" i="6" s="1"/>
  <c r="E393" i="6"/>
  <c r="F393" i="6" s="1"/>
  <c r="E392" i="6"/>
  <c r="F392" i="6" s="1"/>
  <c r="E391" i="6"/>
  <c r="F391" i="6" s="1"/>
  <c r="E390" i="6"/>
  <c r="F390" i="6" s="1"/>
  <c r="E389" i="6"/>
  <c r="F389" i="6" s="1"/>
  <c r="E388" i="6"/>
  <c r="F388" i="6" s="1"/>
  <c r="E387" i="6"/>
  <c r="F387" i="6" s="1"/>
  <c r="E386" i="6"/>
  <c r="F386" i="6" s="1"/>
  <c r="E385" i="6"/>
  <c r="F385" i="6" s="1"/>
  <c r="E384" i="6"/>
  <c r="F384" i="6" s="1"/>
  <c r="E383" i="6"/>
  <c r="F383" i="6" s="1"/>
  <c r="E382" i="6"/>
  <c r="F382" i="6" s="1"/>
  <c r="E381" i="6"/>
  <c r="F381" i="6" s="1"/>
  <c r="E380" i="6"/>
  <c r="F380" i="6" s="1"/>
  <c r="E379" i="6"/>
  <c r="F379" i="6" s="1"/>
  <c r="E378" i="6"/>
  <c r="F378" i="6" s="1"/>
  <c r="E377" i="6"/>
  <c r="F377" i="6" s="1"/>
  <c r="E376" i="6"/>
  <c r="F376" i="6" s="1"/>
  <c r="E375" i="6"/>
  <c r="F375" i="6" s="1"/>
  <c r="E374" i="6"/>
  <c r="F374" i="6" s="1"/>
  <c r="E373" i="6"/>
  <c r="F373" i="6" s="1"/>
  <c r="E372" i="6"/>
  <c r="F372" i="6" s="1"/>
  <c r="E371" i="6"/>
  <c r="F371" i="6" s="1"/>
  <c r="E370" i="6"/>
  <c r="F370" i="6" s="1"/>
  <c r="E369" i="6"/>
  <c r="F369" i="6" s="1"/>
  <c r="E368" i="6"/>
  <c r="F368" i="6" s="1"/>
  <c r="E367" i="6"/>
  <c r="F367" i="6" s="1"/>
  <c r="Q4" i="6" s="1"/>
  <c r="E366" i="6"/>
  <c r="F366" i="6" s="1"/>
  <c r="E365" i="6"/>
  <c r="F365" i="6" s="1"/>
  <c r="E364" i="6"/>
  <c r="F364" i="6" s="1"/>
  <c r="E363" i="6"/>
  <c r="F363" i="6" s="1"/>
  <c r="E362" i="6"/>
  <c r="F362" i="6" s="1"/>
  <c r="E361" i="6"/>
  <c r="F361" i="6" s="1"/>
  <c r="E360" i="6"/>
  <c r="F360" i="6" s="1"/>
  <c r="E359" i="6"/>
  <c r="F359" i="6" s="1"/>
  <c r="E358" i="6"/>
  <c r="F358" i="6" s="1"/>
  <c r="E357" i="6"/>
  <c r="F357" i="6" s="1"/>
  <c r="E356" i="6"/>
  <c r="F356" i="6" s="1"/>
  <c r="E355" i="6"/>
  <c r="F355" i="6" s="1"/>
  <c r="E354" i="6"/>
  <c r="F354" i="6" s="1"/>
  <c r="E353" i="6"/>
  <c r="F353" i="6" s="1"/>
  <c r="E352" i="6"/>
  <c r="F352" i="6" s="1"/>
  <c r="E351" i="6"/>
  <c r="F351" i="6" s="1"/>
  <c r="E350" i="6"/>
  <c r="F350" i="6" s="1"/>
  <c r="E349" i="6"/>
  <c r="F349" i="6" s="1"/>
  <c r="E348" i="6"/>
  <c r="F348" i="6" s="1"/>
  <c r="E347" i="6"/>
  <c r="F347" i="6" s="1"/>
  <c r="E346" i="6"/>
  <c r="F346" i="6" s="1"/>
  <c r="E345" i="6"/>
  <c r="F345" i="6" s="1"/>
  <c r="E344" i="6"/>
  <c r="F344" i="6" s="1"/>
  <c r="E343" i="6"/>
  <c r="F343" i="6" s="1"/>
  <c r="E342" i="6"/>
  <c r="F342" i="6" s="1"/>
  <c r="E341" i="6"/>
  <c r="F341" i="6" s="1"/>
  <c r="E340" i="6"/>
  <c r="F340" i="6" s="1"/>
  <c r="E339" i="6"/>
  <c r="F339" i="6" s="1"/>
  <c r="E338" i="6"/>
  <c r="F338" i="6" s="1"/>
  <c r="E337" i="6"/>
  <c r="F337" i="6" s="1"/>
  <c r="E336" i="6"/>
  <c r="F336" i="6" s="1"/>
  <c r="E335" i="6"/>
  <c r="F335" i="6" s="1"/>
  <c r="E334" i="6"/>
  <c r="F334" i="6" s="1"/>
  <c r="E333" i="6"/>
  <c r="F333" i="6" s="1"/>
  <c r="E332" i="6"/>
  <c r="F332" i="6" s="1"/>
  <c r="E331" i="6"/>
  <c r="F331" i="6" s="1"/>
  <c r="E330" i="6"/>
  <c r="F330" i="6" s="1"/>
  <c r="E329" i="6"/>
  <c r="F329" i="6" s="1"/>
  <c r="E328" i="6"/>
  <c r="F328" i="6" s="1"/>
  <c r="E327" i="6"/>
  <c r="F327" i="6" s="1"/>
  <c r="E326" i="6"/>
  <c r="F326" i="6" s="1"/>
  <c r="E325" i="6"/>
  <c r="F325" i="6" s="1"/>
  <c r="E324" i="6"/>
  <c r="F324" i="6" s="1"/>
  <c r="E323" i="6"/>
  <c r="F323" i="6" s="1"/>
  <c r="E322" i="6"/>
  <c r="F322" i="6" s="1"/>
  <c r="E321" i="6"/>
  <c r="F321" i="6" s="1"/>
  <c r="E320" i="6"/>
  <c r="F320" i="6" s="1"/>
  <c r="E319" i="6"/>
  <c r="F319" i="6" s="1"/>
  <c r="E318" i="6"/>
  <c r="F318" i="6" s="1"/>
  <c r="E317" i="6"/>
  <c r="F317" i="6" s="1"/>
  <c r="E316" i="6"/>
  <c r="F316" i="6" s="1"/>
  <c r="E315" i="6"/>
  <c r="F315" i="6" s="1"/>
  <c r="E314" i="6"/>
  <c r="F314" i="6" s="1"/>
  <c r="E313" i="6"/>
  <c r="F313" i="6" s="1"/>
  <c r="E312" i="6"/>
  <c r="F312" i="6" s="1"/>
  <c r="E311" i="6"/>
  <c r="F311" i="6" s="1"/>
  <c r="E310" i="6"/>
  <c r="F310" i="6" s="1"/>
  <c r="E309" i="6"/>
  <c r="F309" i="6" s="1"/>
  <c r="E308" i="6"/>
  <c r="F308" i="6" s="1"/>
  <c r="E307" i="6"/>
  <c r="F307" i="6" s="1"/>
  <c r="E306" i="6"/>
  <c r="F306" i="6" s="1"/>
  <c r="E305" i="6"/>
  <c r="F305" i="6" s="1"/>
  <c r="E304" i="6"/>
  <c r="F304" i="6" s="1"/>
  <c r="E303" i="6"/>
  <c r="F303" i="6" s="1"/>
  <c r="E302" i="6"/>
  <c r="F302" i="6" s="1"/>
  <c r="E301" i="6"/>
  <c r="F301" i="6" s="1"/>
  <c r="E300" i="6"/>
  <c r="F300" i="6" s="1"/>
  <c r="E299" i="6"/>
  <c r="F299" i="6" s="1"/>
  <c r="E298" i="6"/>
  <c r="F298" i="6" s="1"/>
  <c r="E297" i="6"/>
  <c r="F297" i="6" s="1"/>
  <c r="E296" i="6"/>
  <c r="F296" i="6" s="1"/>
  <c r="E295" i="6"/>
  <c r="F295" i="6" s="1"/>
  <c r="E294" i="6"/>
  <c r="F294" i="6" s="1"/>
  <c r="E293" i="6"/>
  <c r="F293" i="6" s="1"/>
  <c r="E292" i="6"/>
  <c r="F292" i="6" s="1"/>
  <c r="E291" i="6"/>
  <c r="F291" i="6" s="1"/>
  <c r="E290" i="6"/>
  <c r="F290" i="6" s="1"/>
  <c r="E289" i="6"/>
  <c r="F289" i="6" s="1"/>
  <c r="E288" i="6"/>
  <c r="F288" i="6" s="1"/>
  <c r="E287" i="6"/>
  <c r="F287" i="6" s="1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E260" i="6"/>
  <c r="F260" i="6" s="1"/>
  <c r="E259" i="6"/>
  <c r="F259" i="6" s="1"/>
  <c r="E258" i="6"/>
  <c r="F258" i="6" s="1"/>
  <c r="E257" i="6"/>
  <c r="F257" i="6" s="1"/>
  <c r="E256" i="6"/>
  <c r="F256" i="6" s="1"/>
  <c r="E255" i="6"/>
  <c r="F255" i="6" s="1"/>
  <c r="E254" i="6"/>
  <c r="F254" i="6" s="1"/>
  <c r="E253" i="6"/>
  <c r="F253" i="6" s="1"/>
  <c r="E252" i="6"/>
  <c r="F252" i="6" s="1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E244" i="6"/>
  <c r="F244" i="6" s="1"/>
  <c r="E243" i="6"/>
  <c r="F243" i="6" s="1"/>
  <c r="E242" i="6"/>
  <c r="F242" i="6" s="1"/>
  <c r="E241" i="6"/>
  <c r="F241" i="6" s="1"/>
  <c r="E240" i="6"/>
  <c r="F240" i="6" s="1"/>
  <c r="E239" i="6"/>
  <c r="F239" i="6" s="1"/>
  <c r="E238" i="6"/>
  <c r="F238" i="6" s="1"/>
  <c r="E237" i="6"/>
  <c r="F237" i="6" s="1"/>
  <c r="E236" i="6"/>
  <c r="F236" i="6" s="1"/>
  <c r="E235" i="6"/>
  <c r="F235" i="6" s="1"/>
  <c r="E234" i="6"/>
  <c r="F234" i="6" s="1"/>
  <c r="E233" i="6"/>
  <c r="F233" i="6" s="1"/>
  <c r="E232" i="6"/>
  <c r="F232" i="6" s="1"/>
  <c r="E231" i="6"/>
  <c r="F231" i="6" s="1"/>
  <c r="E230" i="6"/>
  <c r="F230" i="6" s="1"/>
  <c r="E229" i="6"/>
  <c r="F229" i="6" s="1"/>
  <c r="E228" i="6"/>
  <c r="F228" i="6" s="1"/>
  <c r="E227" i="6"/>
  <c r="F227" i="6" s="1"/>
  <c r="E226" i="6"/>
  <c r="F226" i="6" s="1"/>
  <c r="E225" i="6"/>
  <c r="F225" i="6" s="1"/>
  <c r="E224" i="6"/>
  <c r="F224" i="6" s="1"/>
  <c r="E223" i="6"/>
  <c r="F223" i="6" s="1"/>
  <c r="E222" i="6"/>
  <c r="F222" i="6" s="1"/>
  <c r="E221" i="6"/>
  <c r="F221" i="6" s="1"/>
  <c r="E220" i="6"/>
  <c r="F220" i="6" s="1"/>
  <c r="E219" i="6"/>
  <c r="F219" i="6" s="1"/>
  <c r="E218" i="6"/>
  <c r="F218" i="6" s="1"/>
  <c r="E217" i="6"/>
  <c r="F217" i="6" s="1"/>
  <c r="E216" i="6"/>
  <c r="F216" i="6" s="1"/>
  <c r="E215" i="6"/>
  <c r="F215" i="6" s="1"/>
  <c r="E214" i="6"/>
  <c r="F214" i="6" s="1"/>
  <c r="E213" i="6"/>
  <c r="F213" i="6" s="1"/>
  <c r="E212" i="6"/>
  <c r="F212" i="6" s="1"/>
  <c r="E211" i="6"/>
  <c r="F211" i="6" s="1"/>
  <c r="E210" i="6"/>
  <c r="F210" i="6" s="1"/>
  <c r="E209" i="6"/>
  <c r="F209" i="6" s="1"/>
  <c r="E208" i="6"/>
  <c r="F208" i="6" s="1"/>
  <c r="E207" i="6"/>
  <c r="F207" i="6" s="1"/>
  <c r="E206" i="6"/>
  <c r="F206" i="6" s="1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E196" i="6"/>
  <c r="F196" i="6" s="1"/>
  <c r="E195" i="6"/>
  <c r="F195" i="6" s="1"/>
  <c r="E194" i="6"/>
  <c r="F194" i="6" s="1"/>
  <c r="E193" i="6"/>
  <c r="F193" i="6" s="1"/>
  <c r="E192" i="6"/>
  <c r="F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2" i="6"/>
  <c r="F2" i="6" s="1"/>
  <c r="E88" i="12"/>
  <c r="E925" i="12"/>
  <c r="E725" i="12"/>
  <c r="E469" i="12"/>
  <c r="E437" i="12"/>
  <c r="E429" i="12"/>
  <c r="E420" i="12"/>
  <c r="E499" i="12"/>
  <c r="E281" i="12"/>
  <c r="E249" i="12"/>
  <c r="E113" i="12"/>
  <c r="E139" i="12"/>
  <c r="Q3" i="10" l="1"/>
  <c r="Q5" i="10"/>
  <c r="Q4" i="10"/>
  <c r="Q4" i="14"/>
  <c r="Q3" i="14"/>
  <c r="Q3" i="6"/>
  <c r="Q5" i="6"/>
  <c r="E5" i="12"/>
  <c r="E6" i="12"/>
  <c r="E14" i="12"/>
  <c r="E22" i="12"/>
  <c r="E30" i="12"/>
  <c r="E38" i="12"/>
  <c r="E46" i="12"/>
  <c r="E54" i="12"/>
  <c r="E70" i="12"/>
  <c r="E78" i="12"/>
  <c r="E86" i="12"/>
  <c r="E94" i="12"/>
  <c r="E110" i="12"/>
  <c r="E118" i="12"/>
  <c r="E126" i="12"/>
  <c r="E134" i="12"/>
  <c r="E142" i="12"/>
  <c r="E150" i="12"/>
  <c r="E166" i="12"/>
  <c r="E174" i="12"/>
  <c r="E182" i="12"/>
  <c r="E190" i="12"/>
  <c r="E198" i="12"/>
  <c r="E206" i="12"/>
  <c r="E214" i="12"/>
  <c r="E230" i="12"/>
  <c r="E238" i="12"/>
  <c r="E246" i="12"/>
  <c r="E254" i="12"/>
  <c r="E262" i="12"/>
  <c r="E270" i="12"/>
  <c r="E278" i="12"/>
  <c r="E286" i="12"/>
  <c r="E294" i="12"/>
  <c r="E302" i="12"/>
  <c r="E310" i="12"/>
  <c r="E318" i="12"/>
  <c r="E326" i="12"/>
  <c r="E334" i="12"/>
  <c r="E342" i="12"/>
  <c r="E350" i="12"/>
  <c r="E358" i="12"/>
  <c r="E366" i="12"/>
  <c r="E374" i="12"/>
  <c r="E382" i="12"/>
  <c r="E390" i="12"/>
  <c r="E398" i="12"/>
  <c r="E406" i="12"/>
  <c r="E414" i="12"/>
  <c r="E422" i="12"/>
  <c r="E430" i="12"/>
  <c r="E438" i="12"/>
  <c r="E446" i="12"/>
  <c r="E454" i="12"/>
  <c r="E462" i="12"/>
  <c r="E822" i="12"/>
  <c r="E934" i="12"/>
  <c r="E974" i="12"/>
  <c r="E990" i="12"/>
  <c r="E222" i="12"/>
  <c r="E29" i="12"/>
  <c r="E53" i="12"/>
  <c r="E77" i="12"/>
  <c r="E39" i="12"/>
  <c r="E55" i="12"/>
  <c r="E63" i="12"/>
  <c r="E79" i="12"/>
  <c r="E95" i="12"/>
  <c r="E111" i="12"/>
  <c r="E143" i="12"/>
  <c r="E159" i="12"/>
  <c r="E175" i="12"/>
  <c r="E215" i="12"/>
  <c r="E231" i="12"/>
  <c r="E247" i="12"/>
  <c r="E263" i="12"/>
  <c r="E279" i="12"/>
  <c r="E295" i="12"/>
  <c r="E311" i="12"/>
  <c r="E327" i="12"/>
  <c r="E343" i="12"/>
  <c r="E351" i="12"/>
  <c r="E359" i="12"/>
  <c r="E367" i="12"/>
  <c r="E707" i="12"/>
  <c r="E643" i="12"/>
  <c r="E579" i="12"/>
  <c r="E461" i="12"/>
  <c r="E383" i="12"/>
  <c r="E407" i="12"/>
  <c r="E423" i="12"/>
  <c r="E431" i="12"/>
  <c r="E439" i="12"/>
  <c r="E447" i="12"/>
  <c r="E455" i="12"/>
  <c r="E463" i="12"/>
  <c r="E479" i="12"/>
  <c r="E487" i="12"/>
  <c r="E495" i="12"/>
  <c r="E503" i="12"/>
  <c r="E511" i="12"/>
  <c r="E519" i="12"/>
  <c r="E527" i="12"/>
  <c r="E535" i="12"/>
  <c r="E543" i="12"/>
  <c r="E551" i="12"/>
  <c r="E559" i="12"/>
  <c r="E567" i="12"/>
  <c r="E575" i="12"/>
  <c r="E583" i="12"/>
  <c r="E591" i="12"/>
  <c r="E599" i="12"/>
  <c r="E607" i="12"/>
  <c r="E615" i="12"/>
  <c r="E623" i="12"/>
  <c r="E631" i="12"/>
  <c r="E639" i="12"/>
  <c r="E647" i="12"/>
  <c r="E655" i="12"/>
  <c r="E663" i="12"/>
  <c r="E671" i="12"/>
  <c r="E679" i="12"/>
  <c r="E687" i="12"/>
  <c r="E695" i="12"/>
  <c r="E703" i="12"/>
  <c r="E711" i="12"/>
  <c r="E719" i="12"/>
  <c r="E727" i="12"/>
  <c r="E735" i="12"/>
  <c r="E898" i="12"/>
  <c r="E797" i="12"/>
  <c r="E743" i="12"/>
  <c r="E751" i="12"/>
  <c r="E759" i="12"/>
  <c r="E767" i="12"/>
  <c r="E775" i="12"/>
  <c r="E783" i="12"/>
  <c r="E791" i="12"/>
  <c r="E799" i="12"/>
  <c r="E807" i="12"/>
  <c r="E815" i="12"/>
  <c r="E823" i="12"/>
  <c r="E831" i="12"/>
  <c r="E839" i="12"/>
  <c r="E847" i="12"/>
  <c r="E855" i="12"/>
  <c r="E863" i="12"/>
  <c r="E871" i="12"/>
  <c r="E879" i="12"/>
  <c r="E887" i="12"/>
  <c r="E895" i="12"/>
  <c r="E903" i="12"/>
  <c r="E911" i="12"/>
  <c r="E919" i="12"/>
  <c r="E927" i="12"/>
  <c r="E935" i="12"/>
  <c r="E943" i="12"/>
  <c r="E951" i="12"/>
  <c r="E959" i="12"/>
  <c r="E967" i="12"/>
  <c r="E975" i="12"/>
  <c r="E983" i="12"/>
  <c r="E991" i="12"/>
  <c r="E999" i="12"/>
  <c r="E1007" i="12"/>
  <c r="E1015" i="12"/>
  <c r="E1023" i="12"/>
  <c r="E1031" i="12"/>
  <c r="E1039" i="12"/>
  <c r="E1047" i="12"/>
  <c r="E1055" i="12"/>
  <c r="E1063" i="12"/>
  <c r="E1071" i="12"/>
  <c r="E1079" i="12"/>
  <c r="E1087" i="12"/>
  <c r="E1095" i="12"/>
  <c r="E2" i="12"/>
  <c r="E102" i="12"/>
  <c r="E563" i="12"/>
  <c r="E21" i="12"/>
  <c r="E69" i="12"/>
  <c r="E7" i="12"/>
  <c r="E15" i="12"/>
  <c r="E31" i="12"/>
  <c r="E47" i="12"/>
  <c r="E71" i="12"/>
  <c r="E87" i="12"/>
  <c r="E103" i="12"/>
  <c r="E119" i="12"/>
  <c r="E135" i="12"/>
  <c r="E151" i="12"/>
  <c r="E167" i="12"/>
  <c r="E183" i="12"/>
  <c r="E191" i="12"/>
  <c r="E207" i="12"/>
  <c r="E223" i="12"/>
  <c r="E239" i="12"/>
  <c r="E255" i="12"/>
  <c r="E271" i="12"/>
  <c r="E287" i="12"/>
  <c r="E303" i="12"/>
  <c r="E319" i="12"/>
  <c r="E335" i="12"/>
  <c r="E375" i="12"/>
  <c r="E391" i="12"/>
  <c r="E399" i="12"/>
  <c r="E415" i="12"/>
  <c r="E471" i="12"/>
  <c r="E8" i="12"/>
  <c r="E16" i="12"/>
  <c r="E24" i="12"/>
  <c r="E32" i="12"/>
  <c r="E40" i="12"/>
  <c r="E56" i="12"/>
  <c r="E64" i="12"/>
  <c r="E72" i="12"/>
  <c r="E80" i="12"/>
  <c r="E96" i="12"/>
  <c r="E104" i="12"/>
  <c r="E112" i="12"/>
  <c r="E120" i="12"/>
  <c r="E136" i="12"/>
  <c r="E408" i="12"/>
  <c r="E720" i="12"/>
  <c r="E13" i="12"/>
  <c r="E627" i="12"/>
  <c r="E9" i="12"/>
  <c r="E17" i="12"/>
  <c r="E25" i="12"/>
  <c r="E33" i="12"/>
  <c r="E41" i="12"/>
  <c r="E49" i="12"/>
  <c r="E57" i="12"/>
  <c r="E65" i="12"/>
  <c r="E73" i="12"/>
  <c r="E81" i="12"/>
  <c r="E89" i="12"/>
  <c r="E97" i="12"/>
  <c r="E105" i="12"/>
  <c r="E121" i="12"/>
  <c r="E129" i="12"/>
  <c r="E137" i="12"/>
  <c r="E145" i="12"/>
  <c r="E153" i="12"/>
  <c r="E161" i="12"/>
  <c r="E169" i="12"/>
  <c r="E185" i="12"/>
  <c r="E193" i="12"/>
  <c r="E201" i="12"/>
  <c r="E209" i="12"/>
  <c r="E217" i="12"/>
  <c r="E225" i="12"/>
  <c r="E233" i="12"/>
  <c r="E241" i="12"/>
  <c r="E257" i="12"/>
  <c r="E265" i="12"/>
  <c r="E273" i="12"/>
  <c r="E289" i="12"/>
  <c r="E297" i="12"/>
  <c r="E305" i="12"/>
  <c r="E321" i="12"/>
  <c r="E329" i="12"/>
  <c r="E337" i="12"/>
  <c r="E353" i="12"/>
  <c r="E361" i="12"/>
  <c r="E369" i="12"/>
  <c r="E385" i="12"/>
  <c r="E393" i="12"/>
  <c r="E401" i="12"/>
  <c r="E409" i="12"/>
  <c r="E417" i="12"/>
  <c r="E425" i="12"/>
  <c r="E433" i="12"/>
  <c r="E441" i="12"/>
  <c r="E449" i="12"/>
  <c r="E457" i="12"/>
  <c r="E465" i="12"/>
  <c r="E473" i="12"/>
  <c r="E481" i="12"/>
  <c r="E489" i="12"/>
  <c r="E497" i="12"/>
  <c r="E505" i="12"/>
  <c r="E513" i="12"/>
  <c r="E521" i="12"/>
  <c r="E529" i="12"/>
  <c r="E537" i="12"/>
  <c r="E545" i="12"/>
  <c r="E553" i="12"/>
  <c r="E561" i="12"/>
  <c r="E569" i="12"/>
  <c r="E577" i="12"/>
  <c r="E585" i="12"/>
  <c r="E593" i="12"/>
  <c r="E601" i="12"/>
  <c r="E609" i="12"/>
  <c r="E617" i="12"/>
  <c r="E625" i="12"/>
  <c r="E633" i="12"/>
  <c r="E641" i="12"/>
  <c r="E649" i="12"/>
  <c r="E657" i="12"/>
  <c r="E665" i="12"/>
  <c r="E673" i="12"/>
  <c r="E681" i="12"/>
  <c r="E689" i="12"/>
  <c r="E697" i="12"/>
  <c r="E705" i="12"/>
  <c r="E713" i="12"/>
  <c r="E721" i="12"/>
  <c r="E729" i="12"/>
  <c r="E737" i="12"/>
  <c r="E745" i="12"/>
  <c r="E753" i="12"/>
  <c r="E761" i="12"/>
  <c r="E769" i="12"/>
  <c r="E777" i="12"/>
  <c r="E785" i="12"/>
  <c r="E793" i="12"/>
  <c r="E801" i="12"/>
  <c r="E809" i="12"/>
  <c r="E817" i="12"/>
  <c r="E825" i="12"/>
  <c r="E833" i="12"/>
  <c r="E841" i="12"/>
  <c r="E849" i="12"/>
  <c r="E857" i="12"/>
  <c r="E865" i="12"/>
  <c r="E881" i="12"/>
  <c r="E889" i="12"/>
  <c r="E897" i="12"/>
  <c r="E905" i="12"/>
  <c r="E913" i="12"/>
  <c r="E921" i="12"/>
  <c r="E929" i="12"/>
  <c r="E937" i="12"/>
  <c r="E945" i="12"/>
  <c r="E953" i="12"/>
  <c r="E961" i="12"/>
  <c r="E969" i="12"/>
  <c r="E977" i="12"/>
  <c r="E985" i="12"/>
  <c r="E993" i="12"/>
  <c r="E1001" i="12"/>
  <c r="E1009" i="12"/>
  <c r="E1017" i="12"/>
  <c r="E1025" i="12"/>
  <c r="E1033" i="12"/>
  <c r="E1041" i="12"/>
  <c r="E1049" i="12"/>
  <c r="E1057" i="12"/>
  <c r="E1065" i="12"/>
  <c r="E1073" i="12"/>
  <c r="E1081" i="12"/>
  <c r="E1089" i="12"/>
  <c r="E23" i="12"/>
  <c r="E127" i="12"/>
  <c r="E313" i="12"/>
  <c r="E691" i="12"/>
  <c r="E10" i="12"/>
  <c r="E34" i="12"/>
  <c r="E37" i="12"/>
  <c r="E345" i="12"/>
  <c r="E770" i="12"/>
  <c r="E3" i="12"/>
  <c r="E11" i="12"/>
  <c r="E19" i="12"/>
  <c r="E27" i="12"/>
  <c r="E35" i="12"/>
  <c r="E43" i="12"/>
  <c r="E51" i="12"/>
  <c r="E59" i="12"/>
  <c r="E67" i="12"/>
  <c r="E75" i="12"/>
  <c r="E83" i="12"/>
  <c r="E91" i="12"/>
  <c r="E99" i="12"/>
  <c r="E107" i="12"/>
  <c r="E115" i="12"/>
  <c r="E123" i="12"/>
  <c r="E131" i="12"/>
  <c r="E427" i="12"/>
  <c r="E515" i="12"/>
  <c r="E48" i="12"/>
  <c r="E158" i="12"/>
  <c r="E377" i="12"/>
  <c r="E873" i="12"/>
  <c r="E18" i="12"/>
  <c r="E26" i="12"/>
  <c r="E42" i="12"/>
  <c r="E4" i="12"/>
  <c r="E12" i="12"/>
  <c r="E20" i="12"/>
  <c r="E28" i="12"/>
  <c r="E36" i="12"/>
  <c r="E44" i="12"/>
  <c r="E52" i="12"/>
  <c r="E60" i="12"/>
  <c r="E62" i="12"/>
  <c r="E177" i="12"/>
  <c r="E411" i="12"/>
  <c r="E1054" i="12"/>
  <c r="E74" i="12"/>
  <c r="E199" i="12"/>
  <c r="E451" i="12"/>
  <c r="E90" i="12"/>
  <c r="E98" i="12"/>
  <c r="E106" i="12"/>
  <c r="E114" i="12"/>
  <c r="E122" i="12"/>
  <c r="E130" i="12"/>
  <c r="E138" i="12"/>
  <c r="E146" i="12"/>
  <c r="E154" i="12"/>
  <c r="E162" i="12"/>
  <c r="E170" i="12"/>
  <c r="E178" i="12"/>
  <c r="E186" i="12"/>
  <c r="E194" i="12"/>
  <c r="E202" i="12"/>
  <c r="E210" i="12"/>
  <c r="E218" i="12"/>
  <c r="E226" i="12"/>
  <c r="E234" i="12"/>
  <c r="E242" i="12"/>
  <c r="E250" i="12"/>
  <c r="E258" i="12"/>
  <c r="E266" i="12"/>
  <c r="E274" i="12"/>
  <c r="E282" i="12"/>
  <c r="E290" i="12"/>
  <c r="E298" i="12"/>
  <c r="E306" i="12"/>
  <c r="E314" i="12"/>
  <c r="E322" i="12"/>
  <c r="E330" i="12"/>
  <c r="E338" i="12"/>
  <c r="E346" i="12"/>
  <c r="E354" i="12"/>
  <c r="E362" i="12"/>
  <c r="E370" i="12"/>
  <c r="E378" i="12"/>
  <c r="E386" i="12"/>
  <c r="E394" i="12"/>
  <c r="E402" i="12"/>
  <c r="E410" i="12"/>
  <c r="E418" i="12"/>
  <c r="E426" i="12"/>
  <c r="E434" i="12"/>
  <c r="E442" i="12"/>
  <c r="E450" i="12"/>
  <c r="E458" i="12"/>
  <c r="E466" i="12"/>
  <c r="E474" i="12"/>
  <c r="E482" i="12"/>
  <c r="E490" i="12"/>
  <c r="E498" i="12"/>
  <c r="E506" i="12"/>
  <c r="E514" i="12"/>
  <c r="E522" i="12"/>
  <c r="E530" i="12"/>
  <c r="E538" i="12"/>
  <c r="E546" i="12"/>
  <c r="E554" i="12"/>
  <c r="E562" i="12"/>
  <c r="E570" i="12"/>
  <c r="E578" i="12"/>
  <c r="E586" i="12"/>
  <c r="E594" i="12"/>
  <c r="E602" i="12"/>
  <c r="E610" i="12"/>
  <c r="E618" i="12"/>
  <c r="E626" i="12"/>
  <c r="E634" i="12"/>
  <c r="E642" i="12"/>
  <c r="E650" i="12"/>
  <c r="E658" i="12"/>
  <c r="E666" i="12"/>
  <c r="E674" i="12"/>
  <c r="E682" i="12"/>
  <c r="E690" i="12"/>
  <c r="E698" i="12"/>
  <c r="E706" i="12"/>
  <c r="E714" i="12"/>
  <c r="E722" i="12"/>
  <c r="E730" i="12"/>
  <c r="E746" i="12"/>
  <c r="E754" i="12"/>
  <c r="E762" i="12"/>
  <c r="E778" i="12"/>
  <c r="E786" i="12"/>
  <c r="E794" i="12"/>
  <c r="E802" i="12"/>
  <c r="E810" i="12"/>
  <c r="E818" i="12"/>
  <c r="E826" i="12"/>
  <c r="E834" i="12"/>
  <c r="E842" i="12"/>
  <c r="E850" i="12"/>
  <c r="E858" i="12"/>
  <c r="E874" i="12"/>
  <c r="E882" i="12"/>
  <c r="E890" i="12"/>
  <c r="E906" i="12"/>
  <c r="E914" i="12"/>
  <c r="E922" i="12"/>
  <c r="E930" i="12"/>
  <c r="E938" i="12"/>
  <c r="E946" i="12"/>
  <c r="E954" i="12"/>
  <c r="E962" i="12"/>
  <c r="E970" i="12"/>
  <c r="E978" i="12"/>
  <c r="E986" i="12"/>
  <c r="E994" i="12"/>
  <c r="E1002" i="12"/>
  <c r="E1010" i="12"/>
  <c r="E1018" i="12"/>
  <c r="E1026" i="12"/>
  <c r="E1034" i="12"/>
  <c r="E1042" i="12"/>
  <c r="E1050" i="12"/>
  <c r="E1058" i="12"/>
  <c r="E1066" i="12"/>
  <c r="E1074" i="12"/>
  <c r="E1082" i="12"/>
  <c r="E1090" i="12"/>
  <c r="E66" i="12"/>
  <c r="E155" i="12"/>
  <c r="E163" i="12"/>
  <c r="E171" i="12"/>
  <c r="E179" i="12"/>
  <c r="E187" i="12"/>
  <c r="E195" i="12"/>
  <c r="E203" i="12"/>
  <c r="E211" i="12"/>
  <c r="E219" i="12"/>
  <c r="E227" i="12"/>
  <c r="E235" i="12"/>
  <c r="E243" i="12"/>
  <c r="E251" i="12"/>
  <c r="E259" i="12"/>
  <c r="E267" i="12"/>
  <c r="E275" i="12"/>
  <c r="E283" i="12"/>
  <c r="E291" i="12"/>
  <c r="E299" i="12"/>
  <c r="E307" i="12"/>
  <c r="E315" i="12"/>
  <c r="E323" i="12"/>
  <c r="E331" i="12"/>
  <c r="E339" i="12"/>
  <c r="E347" i="12"/>
  <c r="E355" i="12"/>
  <c r="E363" i="12"/>
  <c r="E371" i="12"/>
  <c r="E379" i="12"/>
  <c r="E387" i="12"/>
  <c r="E395" i="12"/>
  <c r="E403" i="12"/>
  <c r="E419" i="12"/>
  <c r="E435" i="12"/>
  <c r="E443" i="12"/>
  <c r="E467" i="12"/>
  <c r="E475" i="12"/>
  <c r="E483" i="12"/>
  <c r="E491" i="12"/>
  <c r="E507" i="12"/>
  <c r="E523" i="12"/>
  <c r="E539" i="12"/>
  <c r="E555" i="12"/>
  <c r="E571" i="12"/>
  <c r="E587" i="12"/>
  <c r="E603" i="12"/>
  <c r="E619" i="12"/>
  <c r="E635" i="12"/>
  <c r="E651" i="12"/>
  <c r="E667" i="12"/>
  <c r="E683" i="12"/>
  <c r="E699" i="12"/>
  <c r="E715" i="12"/>
  <c r="E723" i="12"/>
  <c r="E731" i="12"/>
  <c r="E739" i="12"/>
  <c r="E747" i="12"/>
  <c r="E755" i="12"/>
  <c r="E763" i="12"/>
  <c r="E771" i="12"/>
  <c r="E779" i="12"/>
  <c r="E787" i="12"/>
  <c r="E795" i="12"/>
  <c r="E803" i="12"/>
  <c r="E811" i="12"/>
  <c r="E819" i="12"/>
  <c r="E827" i="12"/>
  <c r="E835" i="12"/>
  <c r="E843" i="12"/>
  <c r="E851" i="12"/>
  <c r="E859" i="12"/>
  <c r="E867" i="12"/>
  <c r="E875" i="12"/>
  <c r="E883" i="12"/>
  <c r="E891" i="12"/>
  <c r="E899" i="12"/>
  <c r="E907" i="12"/>
  <c r="E915" i="12"/>
  <c r="E923" i="12"/>
  <c r="E931" i="12"/>
  <c r="E939" i="12"/>
  <c r="E947" i="12"/>
  <c r="E955" i="12"/>
  <c r="E963" i="12"/>
  <c r="E971" i="12"/>
  <c r="E979" i="12"/>
  <c r="E987" i="12"/>
  <c r="E995" i="12"/>
  <c r="E1003" i="12"/>
  <c r="E1011" i="12"/>
  <c r="E1019" i="12"/>
  <c r="E1027" i="12"/>
  <c r="E1035" i="12"/>
  <c r="E1043" i="12"/>
  <c r="E1051" i="12"/>
  <c r="E1059" i="12"/>
  <c r="E1067" i="12"/>
  <c r="E1075" i="12"/>
  <c r="E1083" i="12"/>
  <c r="E1091" i="12"/>
  <c r="E147" i="12"/>
  <c r="E531" i="12"/>
  <c r="E595" i="12"/>
  <c r="E659" i="12"/>
  <c r="E68" i="12"/>
  <c r="E76" i="12"/>
  <c r="E84" i="12"/>
  <c r="E92" i="12"/>
  <c r="E100" i="12"/>
  <c r="E108" i="12"/>
  <c r="E116" i="12"/>
  <c r="E124" i="12"/>
  <c r="E132" i="12"/>
  <c r="E140" i="12"/>
  <c r="E148" i="12"/>
  <c r="E156" i="12"/>
  <c r="E164" i="12"/>
  <c r="E172" i="12"/>
  <c r="E180" i="12"/>
  <c r="E188" i="12"/>
  <c r="E196" i="12"/>
  <c r="E204" i="12"/>
  <c r="E212" i="12"/>
  <c r="E220" i="12"/>
  <c r="E228" i="12"/>
  <c r="E236" i="12"/>
  <c r="E244" i="12"/>
  <c r="E252" i="12"/>
  <c r="E260" i="12"/>
  <c r="E268" i="12"/>
  <c r="E276" i="12"/>
  <c r="E284" i="12"/>
  <c r="E292" i="12"/>
  <c r="E300" i="12"/>
  <c r="E308" i="12"/>
  <c r="E316" i="12"/>
  <c r="E324" i="12"/>
  <c r="E332" i="12"/>
  <c r="E340" i="12"/>
  <c r="E348" i="12"/>
  <c r="E356" i="12"/>
  <c r="E364" i="12"/>
  <c r="E372" i="12"/>
  <c r="E380" i="12"/>
  <c r="E388" i="12"/>
  <c r="E396" i="12"/>
  <c r="E404" i="12"/>
  <c r="E412" i="12"/>
  <c r="E428" i="12"/>
  <c r="E436" i="12"/>
  <c r="E444" i="12"/>
  <c r="E452" i="12"/>
  <c r="E460" i="12"/>
  <c r="E468" i="12"/>
  <c r="E476" i="12"/>
  <c r="E492" i="12"/>
  <c r="E500" i="12"/>
  <c r="E508" i="12"/>
  <c r="E516" i="12"/>
  <c r="E524" i="12"/>
  <c r="E532" i="12"/>
  <c r="E540" i="12"/>
  <c r="E548" i="12"/>
  <c r="E556" i="12"/>
  <c r="E564" i="12"/>
  <c r="E572" i="12"/>
  <c r="E580" i="12"/>
  <c r="E588" i="12"/>
  <c r="E596" i="12"/>
  <c r="E604" i="12"/>
  <c r="E612" i="12"/>
  <c r="E620" i="12"/>
  <c r="E628" i="12"/>
  <c r="E636" i="12"/>
  <c r="E644" i="12"/>
  <c r="E652" i="12"/>
  <c r="E660" i="12"/>
  <c r="E668" i="12"/>
  <c r="E676" i="12"/>
  <c r="E684" i="12"/>
  <c r="E692" i="12"/>
  <c r="E700" i="12"/>
  <c r="E708" i="12"/>
  <c r="E716" i="12"/>
  <c r="E724" i="12"/>
  <c r="E732" i="12"/>
  <c r="E740" i="12"/>
  <c r="E748" i="12"/>
  <c r="E756" i="12"/>
  <c r="E764" i="12"/>
  <c r="E772" i="12"/>
  <c r="E780" i="12"/>
  <c r="E788" i="12"/>
  <c r="E796" i="12"/>
  <c r="E804" i="12"/>
  <c r="E812" i="12"/>
  <c r="E820" i="12"/>
  <c r="E828" i="12"/>
  <c r="E836" i="12"/>
  <c r="E844" i="12"/>
  <c r="E852" i="12"/>
  <c r="E860" i="12"/>
  <c r="E868" i="12"/>
  <c r="E876" i="12"/>
  <c r="E884" i="12"/>
  <c r="E892" i="12"/>
  <c r="E900" i="12"/>
  <c r="E908" i="12"/>
  <c r="E916" i="12"/>
  <c r="E924" i="12"/>
  <c r="E932" i="12"/>
  <c r="E940" i="12"/>
  <c r="E948" i="12"/>
  <c r="E956" i="12"/>
  <c r="E964" i="12"/>
  <c r="E972" i="12"/>
  <c r="E980" i="12"/>
  <c r="E988" i="12"/>
  <c r="E996" i="12"/>
  <c r="E1004" i="12"/>
  <c r="E1012" i="12"/>
  <c r="E1020" i="12"/>
  <c r="E1028" i="12"/>
  <c r="E1036" i="12"/>
  <c r="E1044" i="12"/>
  <c r="E1052" i="12"/>
  <c r="E1060" i="12"/>
  <c r="E1068" i="12"/>
  <c r="E1076" i="12"/>
  <c r="E1084" i="12"/>
  <c r="E1092" i="12"/>
  <c r="E45" i="12"/>
  <c r="E82" i="12"/>
  <c r="E738" i="12"/>
  <c r="E93" i="12"/>
  <c r="E101" i="12"/>
  <c r="E109" i="12"/>
  <c r="E117" i="12"/>
  <c r="E125" i="12"/>
  <c r="E133" i="12"/>
  <c r="E141" i="12"/>
  <c r="E149" i="12"/>
  <c r="E157" i="12"/>
  <c r="E165" i="12"/>
  <c r="E173" i="12"/>
  <c r="E181" i="12"/>
  <c r="E189" i="12"/>
  <c r="E197" i="12"/>
  <c r="E205" i="12"/>
  <c r="E213" i="12"/>
  <c r="E221" i="12"/>
  <c r="E229" i="12"/>
  <c r="E237" i="12"/>
  <c r="E245" i="12"/>
  <c r="E253" i="12"/>
  <c r="E261" i="12"/>
  <c r="E269" i="12"/>
  <c r="E277" i="12"/>
  <c r="E285" i="12"/>
  <c r="E293" i="12"/>
  <c r="E301" i="12"/>
  <c r="E309" i="12"/>
  <c r="E317" i="12"/>
  <c r="E325" i="12"/>
  <c r="E333" i="12"/>
  <c r="E341" i="12"/>
  <c r="E349" i="12"/>
  <c r="E357" i="12"/>
  <c r="E365" i="12"/>
  <c r="E373" i="12"/>
  <c r="E381" i="12"/>
  <c r="E389" i="12"/>
  <c r="E397" i="12"/>
  <c r="E405" i="12"/>
  <c r="E413" i="12"/>
  <c r="E421" i="12"/>
  <c r="E445" i="12"/>
  <c r="E453" i="12"/>
  <c r="E477" i="12"/>
  <c r="E485" i="12"/>
  <c r="E493" i="12"/>
  <c r="E501" i="12"/>
  <c r="E509" i="12"/>
  <c r="E517" i="12"/>
  <c r="E525" i="12"/>
  <c r="E533" i="12"/>
  <c r="E541" i="12"/>
  <c r="E549" i="12"/>
  <c r="E557" i="12"/>
  <c r="E565" i="12"/>
  <c r="E573" i="12"/>
  <c r="E581" i="12"/>
  <c r="E589" i="12"/>
  <c r="E597" i="12"/>
  <c r="E605" i="12"/>
  <c r="E613" i="12"/>
  <c r="E621" i="12"/>
  <c r="E629" i="12"/>
  <c r="E637" i="12"/>
  <c r="E645" i="12"/>
  <c r="E653" i="12"/>
  <c r="E661" i="12"/>
  <c r="E669" i="12"/>
  <c r="E677" i="12"/>
  <c r="E685" i="12"/>
  <c r="E693" i="12"/>
  <c r="E701" i="12"/>
  <c r="E709" i="12"/>
  <c r="E717" i="12"/>
  <c r="E733" i="12"/>
  <c r="E741" i="12"/>
  <c r="E749" i="12"/>
  <c r="E757" i="12"/>
  <c r="E773" i="12"/>
  <c r="E781" i="12"/>
  <c r="E789" i="12"/>
  <c r="E805" i="12"/>
  <c r="E813" i="12"/>
  <c r="E821" i="12"/>
  <c r="E829" i="12"/>
  <c r="E837" i="12"/>
  <c r="E845" i="12"/>
  <c r="E853" i="12"/>
  <c r="E861" i="12"/>
  <c r="E869" i="12"/>
  <c r="E877" i="12"/>
  <c r="E885" i="12"/>
  <c r="E901" i="12"/>
  <c r="E909" i="12"/>
  <c r="E917" i="12"/>
  <c r="E933" i="12"/>
  <c r="E941" i="12"/>
  <c r="E949" i="12"/>
  <c r="E957" i="12"/>
  <c r="E965" i="12"/>
  <c r="E973" i="12"/>
  <c r="E981" i="12"/>
  <c r="E989" i="12"/>
  <c r="E997" i="12"/>
  <c r="E1005" i="12"/>
  <c r="E1013" i="12"/>
  <c r="E1021" i="12"/>
  <c r="E1029" i="12"/>
  <c r="E1037" i="12"/>
  <c r="E1045" i="12"/>
  <c r="E1053" i="12"/>
  <c r="E1061" i="12"/>
  <c r="E1069" i="12"/>
  <c r="E1077" i="12"/>
  <c r="E1085" i="12"/>
  <c r="E1093" i="12"/>
  <c r="E58" i="12"/>
  <c r="E85" i="12"/>
  <c r="E484" i="12"/>
  <c r="E547" i="12"/>
  <c r="E611" i="12"/>
  <c r="E675" i="12"/>
  <c r="E470" i="12"/>
  <c r="E478" i="12"/>
  <c r="E486" i="12"/>
  <c r="E494" i="12"/>
  <c r="E502" i="12"/>
  <c r="E510" i="12"/>
  <c r="E518" i="12"/>
  <c r="E526" i="12"/>
  <c r="E534" i="12"/>
  <c r="E542" i="12"/>
  <c r="E550" i="12"/>
  <c r="E558" i="12"/>
  <c r="E566" i="12"/>
  <c r="E574" i="12"/>
  <c r="E582" i="12"/>
  <c r="E590" i="12"/>
  <c r="E598" i="12"/>
  <c r="E606" i="12"/>
  <c r="E614" i="12"/>
  <c r="E622" i="12"/>
  <c r="E630" i="12"/>
  <c r="E638" i="12"/>
  <c r="E646" i="12"/>
  <c r="E654" i="12"/>
  <c r="E662" i="12"/>
  <c r="E670" i="12"/>
  <c r="E678" i="12"/>
  <c r="E686" i="12"/>
  <c r="E694" i="12"/>
  <c r="E702" i="12"/>
  <c r="E710" i="12"/>
  <c r="E718" i="12"/>
  <c r="E726" i="12"/>
  <c r="E734" i="12"/>
  <c r="E742" i="12"/>
  <c r="E750" i="12"/>
  <c r="E758" i="12"/>
  <c r="E766" i="12"/>
  <c r="E774" i="12"/>
  <c r="E782" i="12"/>
  <c r="E798" i="12"/>
  <c r="E806" i="12"/>
  <c r="E814" i="12"/>
  <c r="E830" i="12"/>
  <c r="E838" i="12"/>
  <c r="E846" i="12"/>
  <c r="E854" i="12"/>
  <c r="E862" i="12"/>
  <c r="E870" i="12"/>
  <c r="E878" i="12"/>
  <c r="E886" i="12"/>
  <c r="E894" i="12"/>
  <c r="E902" i="12"/>
  <c r="E910" i="12"/>
  <c r="E918" i="12"/>
  <c r="E926" i="12"/>
  <c r="E942" i="12"/>
  <c r="E950" i="12"/>
  <c r="E958" i="12"/>
  <c r="E966" i="12"/>
  <c r="E982" i="12"/>
  <c r="E998" i="12"/>
  <c r="E1006" i="12"/>
  <c r="E1014" i="12"/>
  <c r="E1022" i="12"/>
  <c r="E1030" i="12"/>
  <c r="E1046" i="12"/>
  <c r="E1062" i="12"/>
  <c r="E1070" i="12"/>
  <c r="E1078" i="12"/>
  <c r="E1086" i="12"/>
  <c r="E1094" i="12"/>
  <c r="E61" i="12"/>
  <c r="E765" i="12"/>
  <c r="E866" i="12"/>
  <c r="E1038" i="12"/>
  <c r="E144" i="12"/>
  <c r="E152" i="12"/>
  <c r="E160" i="12"/>
  <c r="E168" i="12"/>
  <c r="E176" i="12"/>
  <c r="E184" i="12"/>
  <c r="E192" i="12"/>
  <c r="E200" i="12"/>
  <c r="E208" i="12"/>
  <c r="E216" i="12"/>
  <c r="E224" i="12"/>
  <c r="E232" i="12"/>
  <c r="E240" i="12"/>
  <c r="E248" i="12"/>
  <c r="E256" i="12"/>
  <c r="E264" i="12"/>
  <c r="E272" i="12"/>
  <c r="E280" i="12"/>
  <c r="E288" i="12"/>
  <c r="E296" i="12"/>
  <c r="E304" i="12"/>
  <c r="E312" i="12"/>
  <c r="E320" i="12"/>
  <c r="E328" i="12"/>
  <c r="E336" i="12"/>
  <c r="E344" i="12"/>
  <c r="E352" i="12"/>
  <c r="E360" i="12"/>
  <c r="E368" i="12"/>
  <c r="E376" i="12"/>
  <c r="E384" i="12"/>
  <c r="E392" i="12"/>
  <c r="E400" i="12"/>
  <c r="E416" i="12"/>
  <c r="E424" i="12"/>
  <c r="E432" i="12"/>
  <c r="E440" i="12"/>
  <c r="E448" i="12"/>
  <c r="E456" i="12"/>
  <c r="E464" i="12"/>
  <c r="E472" i="12"/>
  <c r="E480" i="12"/>
  <c r="E488" i="12"/>
  <c r="E496" i="12"/>
  <c r="E504" i="12"/>
  <c r="E512" i="12"/>
  <c r="E520" i="12"/>
  <c r="E528" i="12"/>
  <c r="E536" i="12"/>
  <c r="E544" i="12"/>
  <c r="E552" i="12"/>
  <c r="E560" i="12"/>
  <c r="E568" i="12"/>
  <c r="E576" i="12"/>
  <c r="E584" i="12"/>
  <c r="E592" i="12"/>
  <c r="E600" i="12"/>
  <c r="E608" i="12"/>
  <c r="E616" i="12"/>
  <c r="E624" i="12"/>
  <c r="E632" i="12"/>
  <c r="E640" i="12"/>
  <c r="E648" i="12"/>
  <c r="E656" i="12"/>
  <c r="E664" i="12"/>
  <c r="E672" i="12"/>
  <c r="E680" i="12"/>
  <c r="E688" i="12"/>
  <c r="E696" i="12"/>
  <c r="E704" i="12"/>
  <c r="E712" i="12"/>
  <c r="E728" i="12"/>
  <c r="E736" i="12"/>
  <c r="E744" i="12"/>
  <c r="E752" i="12"/>
  <c r="E760" i="12"/>
  <c r="E768" i="12"/>
  <c r="E776" i="12"/>
  <c r="E784" i="12"/>
  <c r="E792" i="12"/>
  <c r="E800" i="12"/>
  <c r="E808" i="12"/>
  <c r="E816" i="12"/>
  <c r="E824" i="12"/>
  <c r="E832" i="12"/>
  <c r="E840" i="12"/>
  <c r="E848" i="12"/>
  <c r="E856" i="12"/>
  <c r="E864" i="12"/>
  <c r="E872" i="12"/>
  <c r="E880" i="12"/>
  <c r="E888" i="12"/>
  <c r="E896" i="12"/>
  <c r="E904" i="12"/>
  <c r="E912" i="12"/>
  <c r="E920" i="12"/>
  <c r="E928" i="12"/>
  <c r="E936" i="12"/>
  <c r="E944" i="12"/>
  <c r="E952" i="12"/>
  <c r="E960" i="12"/>
  <c r="E968" i="12"/>
  <c r="E976" i="12"/>
  <c r="E984" i="12"/>
  <c r="E992" i="12"/>
  <c r="E1000" i="12"/>
  <c r="E1008" i="12"/>
  <c r="E1016" i="12"/>
  <c r="E1024" i="12"/>
  <c r="E1032" i="12"/>
  <c r="E1040" i="12"/>
  <c r="E1048" i="12"/>
  <c r="E1056" i="12"/>
  <c r="E1064" i="12"/>
  <c r="E1072" i="12"/>
  <c r="E1080" i="12"/>
  <c r="E1088" i="12"/>
  <c r="E1096" i="12"/>
  <c r="E50" i="12"/>
  <c r="E128" i="12"/>
  <c r="E459" i="12"/>
  <c r="E790" i="12"/>
  <c r="E893" i="12"/>
</calcChain>
</file>

<file path=xl/sharedStrings.xml><?xml version="1.0" encoding="utf-8"?>
<sst xmlns="http://schemas.openxmlformats.org/spreadsheetml/2006/main" count="21555" uniqueCount="30">
  <si>
    <t>Date</t>
  </si>
  <si>
    <t>Column Labels</t>
  </si>
  <si>
    <t>Row Labels</t>
  </si>
  <si>
    <t/>
  </si>
  <si>
    <t>Average</t>
  </si>
  <si>
    <t>Year</t>
  </si>
  <si>
    <t>Season</t>
  </si>
  <si>
    <t>Winter</t>
  </si>
  <si>
    <t>Spring</t>
  </si>
  <si>
    <t>Summer</t>
  </si>
  <si>
    <t>Fall</t>
  </si>
  <si>
    <t>Year Rank</t>
  </si>
  <si>
    <t>Use?</t>
  </si>
  <si>
    <t>YES</t>
  </si>
  <si>
    <t>Max of Average</t>
  </si>
  <si>
    <t>FILTERED OUT</t>
  </si>
  <si>
    <t>OVERALL DAVENPORT</t>
  </si>
  <si>
    <t>Count</t>
  </si>
  <si>
    <t>Excluded</t>
  </si>
  <si>
    <t># to Exclude</t>
  </si>
  <si>
    <t>Verfication</t>
  </si>
  <si>
    <t>→</t>
  </si>
  <si>
    <t>Corrected 2023</t>
  </si>
  <si>
    <t>Ranked</t>
  </si>
  <si>
    <t>Filtered &amp; Sorted</t>
  </si>
  <si>
    <t>Revised 2023 Seasonal Values</t>
  </si>
  <si>
    <t>Corrected Averages:</t>
  </si>
  <si>
    <t>Corrected 2022</t>
  </si>
  <si>
    <t>Revised 2022 Seasonal Values</t>
  </si>
  <si>
    <t>Averages: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</si>
</sst>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14" fontId="3" fillId="0" borderId="0" xfId="0" applyNumberFormat="1" applyFont="1" applyFill="1" applyAlignment="1">
      <alignment horizontal="center"/>
    </xf>
    <xf numFmtId="0" fontId="1" fillId="0" borderId="0" xfId="0" applyFont="1"/>
    <xf numFmtId="1" fontId="3" fillId="3" borderId="0" xfId="0" applyNumberFormat="1" applyFont="1" applyFill="1"/>
    <xf numFmtId="1" fontId="3" fillId="4" borderId="0" xfId="0" applyNumberFormat="1" applyFont="1" applyFill="1"/>
    <xf numFmtId="14" fontId="4" fillId="0" borderId="0" xfId="0" applyNumberFormat="1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14" fontId="4" fillId="0" borderId="0" xfId="0" applyNumberFormat="1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22"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2" formatCode="0.00"/>
    </dxf>
    <dxf>
      <numFmt numFmtId="165" formatCode="0.000"/>
    </dxf>
    <dxf>
      <numFmt numFmtId="164" formatCode="0.0"/>
    </dxf>
    <dxf>
      <numFmt numFmtId="2" formatCode="0.00"/>
    </dxf>
    <dxf>
      <numFmt numFmtId="165" formatCode="0.0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2" formatCode="0.00"/>
    </dxf>
  </dxfs>
  <tableStyles count="0" defaultTableStyle="TableStyleMedium2" defaultPivotStyle="PivotStyleLight16"/>
  <colors>
    <mruColors>
      <color rgb="FFFEC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pivotCacheDefinition" Target="pivotCache/pivotCacheDefinition13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zel, Alyssa [DNR]" refreshedDate="45447.368272106483" createdVersion="6" refreshedVersion="6" minRefreshableVersion="3" recordCount="1096">
  <cacheSource type="worksheet">
    <worksheetSource ref="B1:F1048576" sheet="Cedar Rapids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6" maxValue="34.799999999999997"/>
    </cacheField>
    <cacheField name="Year Rank" numFmtId="0">
      <sharedItems containsBlank="1" containsMixedTypes="1" containsNumber="1" containsInteger="1" minValue="1" maxValue="360"/>
    </cacheField>
    <cacheField name="Use?" numFmtId="0">
      <sharedItems containsBlank="1" count="4">
        <s v="YES"/>
        <s v="NO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Fizel, Alyssa [DNR]" refreshedDate="45447.384324537037" createdVersion="6" refreshedVersion="6" minRefreshableVersion="3" recordCount="1096">
  <cacheSource type="worksheet">
    <worksheetSource ref="B1:F1048576" sheet="Sioux City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1.3" maxValue="26.2"/>
    </cacheField>
    <cacheField name="Year Rank" numFmtId="0">
      <sharedItems containsBlank="1" containsMixedTypes="1" containsNumber="1" containsInteger="1" minValue="1" maxValue="112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shton, Brad [DNR]" refreshedDate="45449.510019791669" createdVersion="6" refreshedVersion="6" minRefreshableVersion="3" recordCount="1096">
  <cacheSource type="worksheet">
    <worksheetSource ref="B1:F1048576" sheet="Waterloo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9" maxValue="28.3"/>
    </cacheField>
    <cacheField name="Year Rank" numFmtId="0">
      <sharedItems containsBlank="1" containsMixedTypes="1" containsNumber="1" containsInteger="1" minValue="1" maxValue="120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shton, Brad [DNR]" refreshedDate="45449.510151041664" createdVersion="6" refreshedVersion="6" minRefreshableVersion="3" recordCount="1096">
  <cacheSource type="worksheet">
    <worksheetSource ref="B1:F1048576" sheet="Clinton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8" maxValue="27.3"/>
    </cacheField>
    <cacheField name="Year Rank" numFmtId="0">
      <sharedItems containsBlank="1" containsMixedTypes="1" containsNumber="1" containsInteger="1" minValue="1" maxValue="117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shton, Brad [DNR]" refreshedDate="45449.510240277777" createdVersion="6" refreshedVersion="6" minRefreshableVersion="3" recordCount="1096">
  <cacheSource type="worksheet">
    <worksheetSource ref="B1:F1048576" sheet="Iowa City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8" maxValue="28.4"/>
    </cacheField>
    <cacheField name="Year Rank" numFmtId="0">
      <sharedItems containsBlank="1" containsMixedTypes="1" containsNumber="1" containsInteger="1" minValue="1" maxValue="358"/>
    </cacheField>
    <cacheField name="Use?" numFmtId="0">
      <sharedItems containsBlank="1" count="4">
        <s v="YES"/>
        <s v="NO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izel, Alyssa [DNR]" refreshedDate="45447.370249537038" createdVersion="6" refreshedVersion="6" minRefreshableVersion="3" recordCount="1096">
  <cacheSource type="worksheet">
    <worksheetSource ref="B1:F1048576" sheet="Viking Lake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8" maxValue="24.2"/>
    </cacheField>
    <cacheField name="Year Rank" numFmtId="0">
      <sharedItems containsBlank="1" containsMixedTypes="1" containsNumber="1" containsInteger="1" minValue="1" maxValue="116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izel, Alyssa [DNR]" refreshedDate="45447.372193981479" createdVersion="6" refreshedVersion="6" minRefreshableVersion="3" recordCount="1096">
  <cacheSource type="worksheet">
    <worksheetSource ref="B1:F1048576" sheet="Muscatine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1.1000000000000001" maxValue="27.3"/>
    </cacheField>
    <cacheField name="Year Rank" numFmtId="0">
      <sharedItems containsBlank="1" containsMixedTypes="1" containsNumber="1" containsInteger="1" minValue="1" maxValue="119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izel, Alyssa [DNR]" refreshedDate="45447.376336574074" createdVersion="6" refreshedVersion="6" minRefreshableVersion="3" recordCount="1096">
  <cacheSource type="worksheet">
    <worksheetSource ref="B1:F1048576" sheet="Emmetsburg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7" maxValue="26"/>
    </cacheField>
    <cacheField name="Year Rank" numFmtId="0">
      <sharedItems containsBlank="1" containsMixedTypes="1" containsNumber="1" containsInteger="1" minValue="1" maxValue="110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Fizel, Alyssa [DNR]" refreshedDate="45447.377492013889" createdVersion="6" refreshedVersion="6" minRefreshableVersion="3" recordCount="1096">
  <cacheSource type="worksheet">
    <worksheetSource ref="B1:F1048576" sheet="Des Moines - Public Health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8" maxValue="30.6"/>
    </cacheField>
    <cacheField name="Year Rank" numFmtId="0">
      <sharedItems containsBlank="1" containsMixedTypes="1" containsNumber="1" containsInteger="1" minValue="1" maxValue="361"/>
    </cacheField>
    <cacheField name="Use?" numFmtId="0">
      <sharedItems containsBlank="1" count="4">
        <s v="YES"/>
        <s v="NO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Fizel, Alyssa [DNR]" refreshedDate="45447.378365509256" createdVersion="6" refreshedVersion="6" minRefreshableVersion="3" recordCount="1096">
  <cacheSource type="worksheet">
    <worksheetSource ref="B1:F1048576" sheet="Council Bluffs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1.5" maxValue="34.200000000000003"/>
    </cacheField>
    <cacheField name="Year Rank" numFmtId="0">
      <sharedItems containsBlank="1" containsMixedTypes="1" containsNumber="1" containsInteger="1" minValue="1" maxValue="120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Fizel, Alyssa [DNR]" refreshedDate="45447.380172106481" createdVersion="6" refreshedVersion="6" minRefreshableVersion="3" recordCount="1096">
  <cacheSource type="worksheet">
    <worksheetSource ref="B1:F1048576" sheet="Davenport - Jefferson School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7" maxValue="28.1"/>
    </cacheField>
    <cacheField name="Year Rank" numFmtId="0">
      <sharedItems containsBlank="1" containsMixedTypes="1" containsNumber="1" containsInteger="1" minValue="1" maxValue="357"/>
    </cacheField>
    <cacheField name="Use?" numFmtId="0">
      <sharedItems containsBlank="1" count="4">
        <s v="YES"/>
        <s v="NO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Fizel, Alyssa [DNR]" refreshedDate="45447.38067604167" createdVersion="6" refreshedVersion="6" minRefreshableVersion="3" recordCount="1096">
  <cacheSource type="worksheet">
    <worksheetSource ref="B1:F1048576" sheet="Davenport - Hayes School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7" maxValue="27.6"/>
    </cacheField>
    <cacheField name="Year Rank" numFmtId="0">
      <sharedItems containsBlank="1" containsMixedTypes="1" containsNumber="1" containsInteger="1" minValue="1" maxValue="113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Fizel, Alyssa [DNR]" refreshedDate="45447.383742129627" createdVersion="6" refreshedVersion="6" minRefreshableVersion="3" recordCount="1096">
  <cacheSource type="worksheet">
    <worksheetSource ref="B1:F1048576" sheet="Lake Sugema"/>
  </cacheSource>
  <cacheFields count="5">
    <cacheField name="Year" numFmtId="0">
      <sharedItems containsString="0" containsBlank="1" containsNumber="1" containsInteger="1" minValue="2017" maxValue="2023" count="7">
        <n v="2021"/>
        <n v="2022"/>
        <n v="2023"/>
        <m/>
        <n v="2018" u="1"/>
        <n v="2019" u="1"/>
        <n v="2017" u="1"/>
      </sharedItems>
    </cacheField>
    <cacheField name="Season" numFmtId="0">
      <sharedItems containsBlank="1" count="5">
        <s v="Winter"/>
        <s v="Spring"/>
        <s v="Summer"/>
        <s v="Fall"/>
        <m/>
      </sharedItems>
    </cacheField>
    <cacheField name="Average" numFmtId="0">
      <sharedItems containsBlank="1" containsMixedTypes="1" containsNumber="1" minValue="0.7" maxValue="22.6"/>
    </cacheField>
    <cacheField name="Year Rank" numFmtId="0">
      <sharedItems containsBlank="1" containsMixedTypes="1" containsNumber="1" containsInteger="1" minValue="1" maxValue="118"/>
    </cacheField>
    <cacheField name="Use?" numFmtId="0">
      <sharedItems containsBlank="1" count="4">
        <s v="NO"/>
        <s v="YES"/>
        <e v="#VALUE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6">
  <r>
    <x v="0"/>
    <x v="0"/>
    <n v="6.9"/>
    <n v="207"/>
    <x v="0"/>
  </r>
  <r>
    <x v="0"/>
    <x v="0"/>
    <n v="5.3"/>
    <n v="259"/>
    <x v="0"/>
  </r>
  <r>
    <x v="0"/>
    <x v="0"/>
    <n v="6.7"/>
    <n v="213"/>
    <x v="0"/>
  </r>
  <r>
    <x v="0"/>
    <x v="0"/>
    <n v="4.8"/>
    <n v="274"/>
    <x v="0"/>
  </r>
  <r>
    <x v="0"/>
    <x v="0"/>
    <n v="7.3"/>
    <n v="189"/>
    <x v="0"/>
  </r>
  <r>
    <x v="0"/>
    <x v="0"/>
    <n v="2.2000000000000002"/>
    <n v="340"/>
    <x v="0"/>
  </r>
  <r>
    <x v="0"/>
    <x v="0"/>
    <n v="3.3"/>
    <n v="319"/>
    <x v="0"/>
  </r>
  <r>
    <x v="0"/>
    <x v="0"/>
    <n v="9.1999999999999993"/>
    <n v="125"/>
    <x v="0"/>
  </r>
  <r>
    <x v="0"/>
    <x v="0"/>
    <n v="9.8000000000000007"/>
    <n v="110"/>
    <x v="0"/>
  </r>
  <r>
    <x v="0"/>
    <x v="0"/>
    <n v="12.8"/>
    <n v="53"/>
    <x v="0"/>
  </r>
  <r>
    <x v="0"/>
    <x v="0"/>
    <n v="2.2999999999999998"/>
    <n v="338"/>
    <x v="0"/>
  </r>
  <r>
    <x v="0"/>
    <x v="0"/>
    <n v="2.6"/>
    <n v="332"/>
    <x v="0"/>
  </r>
  <r>
    <x v="0"/>
    <x v="0"/>
    <n v="7.5"/>
    <n v="181"/>
    <x v="0"/>
  </r>
  <r>
    <x v="0"/>
    <x v="0"/>
    <n v="11.9"/>
    <n v="64"/>
    <x v="0"/>
  </r>
  <r>
    <x v="0"/>
    <x v="0"/>
    <n v="10.8"/>
    <n v="90"/>
    <x v="0"/>
  </r>
  <r>
    <x v="0"/>
    <x v="0"/>
    <n v="5.7"/>
    <n v="247"/>
    <x v="0"/>
  </r>
  <r>
    <x v="0"/>
    <x v="0"/>
    <n v="5.2"/>
    <n v="263"/>
    <x v="0"/>
  </r>
  <r>
    <x v="0"/>
    <x v="0"/>
    <n v="7.7"/>
    <n v="176"/>
    <x v="0"/>
  </r>
  <r>
    <x v="0"/>
    <x v="0"/>
    <n v="9.1"/>
    <n v="128"/>
    <x v="0"/>
  </r>
  <r>
    <x v="0"/>
    <x v="0"/>
    <n v="10.8"/>
    <n v="90"/>
    <x v="0"/>
  </r>
  <r>
    <x v="0"/>
    <x v="0"/>
    <n v="7.1"/>
    <n v="198"/>
    <x v="0"/>
  </r>
  <r>
    <x v="0"/>
    <x v="0"/>
    <n v="5.5"/>
    <n v="251"/>
    <x v="0"/>
  </r>
  <r>
    <x v="0"/>
    <x v="0"/>
    <n v="10.6"/>
    <n v="97"/>
    <x v="0"/>
  </r>
  <r>
    <x v="0"/>
    <x v="0"/>
    <n v="14.3"/>
    <n v="34"/>
    <x v="0"/>
  </r>
  <r>
    <x v="0"/>
    <x v="0"/>
    <n v="11"/>
    <n v="81"/>
    <x v="0"/>
  </r>
  <r>
    <x v="0"/>
    <x v="0"/>
    <n v="11.3"/>
    <n v="73"/>
    <x v="0"/>
  </r>
  <r>
    <x v="0"/>
    <x v="0"/>
    <n v="5.9"/>
    <n v="241"/>
    <x v="0"/>
  </r>
  <r>
    <x v="0"/>
    <x v="0"/>
    <n v="5.0999999999999996"/>
    <n v="264"/>
    <x v="0"/>
  </r>
  <r>
    <x v="0"/>
    <x v="0"/>
    <n v="6.3"/>
    <n v="227"/>
    <x v="0"/>
  </r>
  <r>
    <x v="0"/>
    <x v="0"/>
    <n v="15.9"/>
    <n v="19"/>
    <x v="0"/>
  </r>
  <r>
    <x v="0"/>
    <x v="0"/>
    <n v="14.4"/>
    <n v="33"/>
    <x v="0"/>
  </r>
  <r>
    <x v="0"/>
    <x v="0"/>
    <n v="16.100000000000001"/>
    <n v="17"/>
    <x v="0"/>
  </r>
  <r>
    <x v="0"/>
    <x v="0"/>
    <n v="20.9"/>
    <n v="8"/>
    <x v="0"/>
  </r>
  <r>
    <x v="0"/>
    <x v="0"/>
    <n v="22.2"/>
    <n v="7"/>
    <x v="1"/>
  </r>
  <r>
    <x v="0"/>
    <x v="0"/>
    <n v="13.1"/>
    <n v="50"/>
    <x v="0"/>
  </r>
  <r>
    <x v="0"/>
    <x v="0"/>
    <n v="14.9"/>
    <n v="28"/>
    <x v="0"/>
  </r>
  <r>
    <x v="0"/>
    <x v="0"/>
    <n v="24.4"/>
    <n v="5"/>
    <x v="1"/>
  </r>
  <r>
    <x v="0"/>
    <x v="0"/>
    <n v="18.7"/>
    <n v="10"/>
    <x v="0"/>
  </r>
  <r>
    <x v="0"/>
    <x v="0"/>
    <n v="10.8"/>
    <n v="90"/>
    <x v="0"/>
  </r>
  <r>
    <x v="0"/>
    <x v="0"/>
    <n v="8"/>
    <n v="167"/>
    <x v="0"/>
  </r>
  <r>
    <x v="0"/>
    <x v="0"/>
    <n v="13.6"/>
    <n v="43"/>
    <x v="0"/>
  </r>
  <r>
    <x v="0"/>
    <x v="0"/>
    <n v="7.3"/>
    <n v="189"/>
    <x v="0"/>
  </r>
  <r>
    <x v="0"/>
    <x v="0"/>
    <n v="12.6"/>
    <n v="56"/>
    <x v="0"/>
  </r>
  <r>
    <x v="0"/>
    <x v="0"/>
    <n v="13.3"/>
    <n v="48"/>
    <x v="0"/>
  </r>
  <r>
    <x v="0"/>
    <x v="0"/>
    <n v="8.6"/>
    <n v="144"/>
    <x v="0"/>
  </r>
  <r>
    <x v="0"/>
    <x v="0"/>
    <n v="4.2"/>
    <n v="290"/>
    <x v="0"/>
  </r>
  <r>
    <x v="0"/>
    <x v="0"/>
    <n v="4.9000000000000004"/>
    <n v="270"/>
    <x v="0"/>
  </r>
  <r>
    <x v="0"/>
    <x v="0"/>
    <n v="4.5999999999999996"/>
    <n v="281"/>
    <x v="0"/>
  </r>
  <r>
    <x v="0"/>
    <x v="0"/>
    <n v="9.6999999999999993"/>
    <n v="114"/>
    <x v="0"/>
  </r>
  <r>
    <x v="0"/>
    <x v="0"/>
    <n v="8.1"/>
    <n v="159"/>
    <x v="0"/>
  </r>
  <r>
    <x v="0"/>
    <x v="0"/>
    <n v="4.5"/>
    <n v="283"/>
    <x v="0"/>
  </r>
  <r>
    <x v="0"/>
    <x v="0"/>
    <n v="2"/>
    <n v="342"/>
    <x v="0"/>
  </r>
  <r>
    <x v="0"/>
    <x v="0"/>
    <n v="3.5"/>
    <n v="313"/>
    <x v="0"/>
  </r>
  <r>
    <x v="0"/>
    <x v="0"/>
    <n v="10.8"/>
    <n v="90"/>
    <x v="0"/>
  </r>
  <r>
    <x v="0"/>
    <x v="0"/>
    <n v="16.399999999999999"/>
    <n v="15"/>
    <x v="0"/>
  </r>
  <r>
    <x v="0"/>
    <x v="0"/>
    <n v="12.7"/>
    <n v="55"/>
    <x v="0"/>
  </r>
  <r>
    <x v="0"/>
    <x v="0"/>
    <n v="3.3"/>
    <n v="319"/>
    <x v="0"/>
  </r>
  <r>
    <x v="0"/>
    <x v="0"/>
    <n v="5.7"/>
    <n v="247"/>
    <x v="0"/>
  </r>
  <r>
    <x v="0"/>
    <x v="0"/>
    <n v="13.5"/>
    <n v="45"/>
    <x v="0"/>
  </r>
  <r>
    <x v="0"/>
    <x v="0"/>
    <n v="16.100000000000001"/>
    <n v="17"/>
    <x v="0"/>
  </r>
  <r>
    <x v="0"/>
    <x v="0"/>
    <n v="11.2"/>
    <n v="76"/>
    <x v="0"/>
  </r>
  <r>
    <x v="0"/>
    <x v="0"/>
    <n v="7.9"/>
    <n v="171"/>
    <x v="0"/>
  </r>
  <r>
    <x v="0"/>
    <x v="0"/>
    <n v="11.1"/>
    <n v="78"/>
    <x v="0"/>
  </r>
  <r>
    <x v="0"/>
    <x v="0"/>
    <n v="13.5"/>
    <n v="45"/>
    <x v="0"/>
  </r>
  <r>
    <x v="0"/>
    <x v="0"/>
    <n v="18.2"/>
    <n v="11"/>
    <x v="0"/>
  </r>
  <r>
    <x v="0"/>
    <x v="0"/>
    <n v="9.8000000000000007"/>
    <n v="110"/>
    <x v="0"/>
  </r>
  <r>
    <x v="0"/>
    <x v="0"/>
    <n v="7.3"/>
    <n v="189"/>
    <x v="0"/>
  </r>
  <r>
    <x v="0"/>
    <x v="0"/>
    <n v="4"/>
    <n v="295"/>
    <x v="0"/>
  </r>
  <r>
    <x v="0"/>
    <x v="0"/>
    <n v="3.7"/>
    <n v="301"/>
    <x v="0"/>
  </r>
  <r>
    <x v="0"/>
    <x v="0"/>
    <n v="6.6"/>
    <n v="216"/>
    <x v="0"/>
  </r>
  <r>
    <x v="0"/>
    <x v="0"/>
    <n v="11.6"/>
    <n v="68"/>
    <x v="0"/>
  </r>
  <r>
    <x v="0"/>
    <x v="0"/>
    <n v="10.9"/>
    <n v="88"/>
    <x v="0"/>
  </r>
  <r>
    <x v="0"/>
    <x v="0"/>
    <n v="8.6"/>
    <n v="144"/>
    <x v="0"/>
  </r>
  <r>
    <x v="0"/>
    <x v="0"/>
    <n v="9.3000000000000007"/>
    <n v="124"/>
    <x v="0"/>
  </r>
  <r>
    <x v="0"/>
    <x v="0"/>
    <n v="8.1999999999999993"/>
    <n v="157"/>
    <x v="0"/>
  </r>
  <r>
    <x v="0"/>
    <x v="0"/>
    <n v="8"/>
    <n v="167"/>
    <x v="0"/>
  </r>
  <r>
    <x v="0"/>
    <x v="0"/>
    <n v="5.5"/>
    <n v="251"/>
    <x v="0"/>
  </r>
  <r>
    <x v="0"/>
    <x v="0"/>
    <n v="9.4"/>
    <n v="119"/>
    <x v="0"/>
  </r>
  <r>
    <x v="0"/>
    <x v="0"/>
    <n v="22.5"/>
    <n v="6"/>
    <x v="1"/>
  </r>
  <r>
    <x v="0"/>
    <x v="0"/>
    <n v="25.9"/>
    <n v="3"/>
    <x v="1"/>
  </r>
  <r>
    <x v="0"/>
    <x v="0"/>
    <n v="26.9"/>
    <n v="2"/>
    <x v="1"/>
  </r>
  <r>
    <x v="0"/>
    <x v="0"/>
    <n v="25.4"/>
    <n v="4"/>
    <x v="1"/>
  </r>
  <r>
    <x v="0"/>
    <x v="0"/>
    <n v="20.9"/>
    <n v="8"/>
    <x v="0"/>
  </r>
  <r>
    <x v="0"/>
    <x v="0"/>
    <n v="14.6"/>
    <n v="30"/>
    <x v="0"/>
  </r>
  <r>
    <x v="0"/>
    <x v="0"/>
    <n v="3.6"/>
    <n v="306"/>
    <x v="0"/>
  </r>
  <r>
    <x v="0"/>
    <x v="0"/>
    <n v="4.8"/>
    <n v="274"/>
    <x v="0"/>
  </r>
  <r>
    <x v="0"/>
    <x v="0"/>
    <n v="15.4"/>
    <n v="23"/>
    <x v="0"/>
  </r>
  <r>
    <x v="0"/>
    <x v="0"/>
    <n v="15.4"/>
    <n v="23"/>
    <x v="0"/>
  </r>
  <r>
    <x v="0"/>
    <x v="0"/>
    <n v="14.1"/>
    <n v="35"/>
    <x v="0"/>
  </r>
  <r>
    <x v="0"/>
    <x v="0"/>
    <n v="8.9"/>
    <n v="134"/>
    <x v="0"/>
  </r>
  <r>
    <x v="0"/>
    <x v="1"/>
    <n v="6"/>
    <n v="238"/>
    <x v="0"/>
  </r>
  <r>
    <x v="0"/>
    <x v="1"/>
    <n v="10.5"/>
    <n v="99"/>
    <x v="0"/>
  </r>
  <r>
    <x v="0"/>
    <x v="1"/>
    <n v="14.5"/>
    <n v="32"/>
    <x v="0"/>
  </r>
  <r>
    <x v="0"/>
    <x v="1"/>
    <n v="15.5"/>
    <n v="22"/>
    <x v="0"/>
  </r>
  <r>
    <x v="0"/>
    <x v="1"/>
    <n v="10.1"/>
    <n v="104"/>
    <x v="0"/>
  </r>
  <r>
    <x v="0"/>
    <x v="1"/>
    <n v="14"/>
    <n v="38"/>
    <x v="0"/>
  </r>
  <r>
    <x v="0"/>
    <x v="1"/>
    <n v="11.5"/>
    <n v="70"/>
    <x v="0"/>
  </r>
  <r>
    <x v="0"/>
    <x v="1"/>
    <n v="12.1"/>
    <n v="61"/>
    <x v="0"/>
  </r>
  <r>
    <x v="0"/>
    <x v="1"/>
    <n v="34.799999999999997"/>
    <n v="1"/>
    <x v="1"/>
  </r>
  <r>
    <x v="0"/>
    <x v="1"/>
    <n v="11.1"/>
    <n v="78"/>
    <x v="0"/>
  </r>
  <r>
    <x v="0"/>
    <x v="1"/>
    <n v="2.7"/>
    <n v="330"/>
    <x v="0"/>
  </r>
  <r>
    <x v="0"/>
    <x v="1"/>
    <n v="11.5"/>
    <n v="70"/>
    <x v="0"/>
  </r>
  <r>
    <x v="0"/>
    <x v="1"/>
    <n v="17.2"/>
    <n v="12"/>
    <x v="0"/>
  </r>
  <r>
    <x v="0"/>
    <x v="1"/>
    <n v="9.4"/>
    <n v="119"/>
    <x v="0"/>
  </r>
  <r>
    <x v="0"/>
    <x v="1"/>
    <n v="4.5"/>
    <n v="283"/>
    <x v="0"/>
  </r>
  <r>
    <x v="0"/>
    <x v="1"/>
    <n v="9"/>
    <n v="132"/>
    <x v="0"/>
  </r>
  <r>
    <x v="0"/>
    <x v="1"/>
    <n v="14.6"/>
    <n v="30"/>
    <x v="0"/>
  </r>
  <r>
    <x v="0"/>
    <x v="1"/>
    <n v="3.6"/>
    <n v="306"/>
    <x v="0"/>
  </r>
  <r>
    <x v="0"/>
    <x v="1"/>
    <n v="4.7"/>
    <n v="277"/>
    <x v="0"/>
  </r>
  <r>
    <x v="0"/>
    <x v="1"/>
    <n v="9.1999999999999993"/>
    <n v="125"/>
    <x v="0"/>
  </r>
  <r>
    <x v="0"/>
    <x v="1"/>
    <n v="5.3"/>
    <n v="259"/>
    <x v="0"/>
  </r>
  <r>
    <x v="0"/>
    <x v="1"/>
    <n v="11.6"/>
    <n v="68"/>
    <x v="0"/>
  </r>
  <r>
    <x v="0"/>
    <x v="1"/>
    <n v="8.8000000000000007"/>
    <n v="136"/>
    <x v="0"/>
  </r>
  <r>
    <x v="0"/>
    <x v="1"/>
    <n v="1.6"/>
    <n v="346"/>
    <x v="0"/>
  </r>
  <r>
    <x v="0"/>
    <x v="1"/>
    <n v="3.2"/>
    <n v="323"/>
    <x v="0"/>
  </r>
  <r>
    <x v="0"/>
    <x v="1"/>
    <n v="5.5"/>
    <n v="251"/>
    <x v="0"/>
  </r>
  <r>
    <x v="0"/>
    <x v="1"/>
    <n v="6"/>
    <n v="238"/>
    <x v="0"/>
  </r>
  <r>
    <x v="0"/>
    <x v="1"/>
    <n v="4"/>
    <n v="295"/>
    <x v="0"/>
  </r>
  <r>
    <x v="0"/>
    <x v="1"/>
    <n v="5.4"/>
    <n v="257"/>
    <x v="0"/>
  </r>
  <r>
    <x v="0"/>
    <x v="1"/>
    <n v="7.7"/>
    <n v="176"/>
    <x v="0"/>
  </r>
  <r>
    <x v="0"/>
    <x v="1"/>
    <n v="3.8"/>
    <n v="300"/>
    <x v="0"/>
  </r>
  <r>
    <x v="0"/>
    <x v="1"/>
    <n v="6.4"/>
    <n v="223"/>
    <x v="0"/>
  </r>
  <r>
    <x v="0"/>
    <x v="1"/>
    <n v="10.199999999999999"/>
    <n v="102"/>
    <x v="0"/>
  </r>
  <r>
    <x v="0"/>
    <x v="1"/>
    <s v="FILTERED OUT"/>
    <e v="#VALUE!"/>
    <x v="2"/>
  </r>
  <r>
    <x v="0"/>
    <x v="1"/>
    <s v="FILTERED OUT"/>
    <e v="#VALUE!"/>
    <x v="2"/>
  </r>
  <r>
    <x v="0"/>
    <x v="1"/>
    <n v="14"/>
    <n v="38"/>
    <x v="0"/>
  </r>
  <r>
    <x v="0"/>
    <x v="1"/>
    <n v="12.1"/>
    <n v="61"/>
    <x v="0"/>
  </r>
  <r>
    <x v="0"/>
    <x v="1"/>
    <n v="7.6"/>
    <n v="178"/>
    <x v="0"/>
  </r>
  <r>
    <x v="0"/>
    <x v="1"/>
    <n v="3.3"/>
    <n v="319"/>
    <x v="0"/>
  </r>
  <r>
    <x v="0"/>
    <x v="1"/>
    <s v=""/>
    <s v=""/>
    <x v="1"/>
  </r>
  <r>
    <x v="0"/>
    <x v="1"/>
    <n v="1.4"/>
    <n v="347"/>
    <x v="0"/>
  </r>
  <r>
    <x v="0"/>
    <x v="1"/>
    <n v="2.9"/>
    <n v="327"/>
    <x v="0"/>
  </r>
  <r>
    <x v="0"/>
    <x v="1"/>
    <n v="6.7"/>
    <n v="213"/>
    <x v="0"/>
  </r>
  <r>
    <x v="0"/>
    <x v="1"/>
    <n v="4"/>
    <n v="295"/>
    <x v="0"/>
  </r>
  <r>
    <x v="0"/>
    <x v="1"/>
    <n v="2.7"/>
    <n v="330"/>
    <x v="0"/>
  </r>
  <r>
    <x v="0"/>
    <x v="1"/>
    <n v="5.4"/>
    <n v="257"/>
    <x v="0"/>
  </r>
  <r>
    <x v="0"/>
    <x v="1"/>
    <n v="8.8000000000000007"/>
    <n v="136"/>
    <x v="0"/>
  </r>
  <r>
    <x v="0"/>
    <x v="1"/>
    <n v="14"/>
    <n v="38"/>
    <x v="0"/>
  </r>
  <r>
    <x v="0"/>
    <x v="1"/>
    <n v="8.4"/>
    <n v="151"/>
    <x v="0"/>
  </r>
  <r>
    <x v="0"/>
    <x v="1"/>
    <n v="3.1"/>
    <n v="325"/>
    <x v="0"/>
  </r>
  <r>
    <x v="0"/>
    <x v="1"/>
    <n v="5.3"/>
    <n v="259"/>
    <x v="0"/>
  </r>
  <r>
    <x v="0"/>
    <x v="1"/>
    <n v="6.1"/>
    <n v="235"/>
    <x v="0"/>
  </r>
  <r>
    <x v="0"/>
    <x v="1"/>
    <n v="8.1"/>
    <n v="159"/>
    <x v="0"/>
  </r>
  <r>
    <x v="0"/>
    <x v="1"/>
    <n v="9.6999999999999993"/>
    <n v="114"/>
    <x v="0"/>
  </r>
  <r>
    <x v="0"/>
    <x v="1"/>
    <n v="12.6"/>
    <n v="56"/>
    <x v="0"/>
  </r>
  <r>
    <x v="0"/>
    <x v="1"/>
    <n v="4.2"/>
    <n v="290"/>
    <x v="0"/>
  </r>
  <r>
    <x v="0"/>
    <x v="1"/>
    <n v="8.1"/>
    <n v="159"/>
    <x v="0"/>
  </r>
  <r>
    <x v="0"/>
    <x v="1"/>
    <n v="11"/>
    <n v="81"/>
    <x v="0"/>
  </r>
  <r>
    <x v="0"/>
    <x v="1"/>
    <n v="9.5"/>
    <n v="118"/>
    <x v="0"/>
  </r>
  <r>
    <x v="0"/>
    <x v="1"/>
    <n v="6.2"/>
    <n v="232"/>
    <x v="0"/>
  </r>
  <r>
    <x v="0"/>
    <x v="1"/>
    <n v="7.5"/>
    <n v="181"/>
    <x v="0"/>
  </r>
  <r>
    <x v="0"/>
    <x v="1"/>
    <n v="10.9"/>
    <n v="88"/>
    <x v="0"/>
  </r>
  <r>
    <x v="0"/>
    <x v="1"/>
    <n v="7.3"/>
    <n v="189"/>
    <x v="0"/>
  </r>
  <r>
    <x v="0"/>
    <x v="1"/>
    <n v="8.8000000000000007"/>
    <n v="136"/>
    <x v="0"/>
  </r>
  <r>
    <x v="0"/>
    <x v="1"/>
    <n v="2.6"/>
    <n v="332"/>
    <x v="0"/>
  </r>
  <r>
    <x v="0"/>
    <x v="1"/>
    <n v="4.4000000000000004"/>
    <n v="285"/>
    <x v="0"/>
  </r>
  <r>
    <x v="0"/>
    <x v="1"/>
    <n v="4.9000000000000004"/>
    <n v="270"/>
    <x v="0"/>
  </r>
  <r>
    <x v="0"/>
    <x v="1"/>
    <n v="4.7"/>
    <n v="277"/>
    <x v="0"/>
  </r>
  <r>
    <x v="0"/>
    <x v="1"/>
    <n v="5.0999999999999996"/>
    <n v="264"/>
    <x v="0"/>
  </r>
  <r>
    <x v="0"/>
    <x v="1"/>
    <n v="3.4"/>
    <n v="315"/>
    <x v="0"/>
  </r>
  <r>
    <x v="0"/>
    <x v="1"/>
    <n v="4"/>
    <n v="295"/>
    <x v="0"/>
  </r>
  <r>
    <x v="0"/>
    <x v="1"/>
    <n v="3.6"/>
    <n v="306"/>
    <x v="0"/>
  </r>
  <r>
    <x v="0"/>
    <x v="1"/>
    <n v="8.8000000000000007"/>
    <n v="136"/>
    <x v="0"/>
  </r>
  <r>
    <x v="0"/>
    <x v="1"/>
    <n v="9.8000000000000007"/>
    <n v="110"/>
    <x v="0"/>
  </r>
  <r>
    <x v="0"/>
    <x v="1"/>
    <n v="9.4"/>
    <n v="119"/>
    <x v="0"/>
  </r>
  <r>
    <x v="0"/>
    <x v="1"/>
    <n v="9.1"/>
    <n v="128"/>
    <x v="0"/>
  </r>
  <r>
    <x v="0"/>
    <x v="1"/>
    <n v="9.4"/>
    <n v="119"/>
    <x v="0"/>
  </r>
  <r>
    <x v="0"/>
    <x v="1"/>
    <n v="5.9"/>
    <n v="241"/>
    <x v="0"/>
  </r>
  <r>
    <x v="0"/>
    <x v="1"/>
    <n v="5"/>
    <n v="268"/>
    <x v="0"/>
  </r>
  <r>
    <x v="0"/>
    <x v="1"/>
    <n v="8.6"/>
    <n v="144"/>
    <x v="0"/>
  </r>
  <r>
    <x v="0"/>
    <x v="1"/>
    <n v="8.5"/>
    <n v="148"/>
    <x v="0"/>
  </r>
  <r>
    <x v="0"/>
    <x v="1"/>
    <n v="6.4"/>
    <n v="223"/>
    <x v="0"/>
  </r>
  <r>
    <x v="0"/>
    <x v="1"/>
    <n v="6.3"/>
    <n v="227"/>
    <x v="0"/>
  </r>
  <r>
    <x v="0"/>
    <x v="1"/>
    <n v="7.1"/>
    <n v="198"/>
    <x v="0"/>
  </r>
  <r>
    <x v="0"/>
    <x v="1"/>
    <n v="10"/>
    <n v="105"/>
    <x v="0"/>
  </r>
  <r>
    <x v="0"/>
    <x v="1"/>
    <n v="7.6"/>
    <n v="178"/>
    <x v="0"/>
  </r>
  <r>
    <x v="0"/>
    <x v="1"/>
    <n v="3.7"/>
    <n v="301"/>
    <x v="0"/>
  </r>
  <r>
    <x v="0"/>
    <x v="1"/>
    <n v="2"/>
    <n v="342"/>
    <x v="0"/>
  </r>
  <r>
    <x v="0"/>
    <x v="1"/>
    <n v="1.4"/>
    <n v="347"/>
    <x v="0"/>
  </r>
  <r>
    <x v="0"/>
    <x v="1"/>
    <n v="8.8000000000000007"/>
    <n v="136"/>
    <x v="0"/>
  </r>
  <r>
    <x v="0"/>
    <x v="1"/>
    <s v=""/>
    <s v=""/>
    <x v="1"/>
  </r>
  <r>
    <x v="0"/>
    <x v="1"/>
    <s v=""/>
    <s v=""/>
    <x v="1"/>
  </r>
  <r>
    <x v="0"/>
    <x v="2"/>
    <s v=""/>
    <s v=""/>
    <x v="1"/>
  </r>
  <r>
    <x v="0"/>
    <x v="2"/>
    <n v="10.7"/>
    <n v="96"/>
    <x v="0"/>
  </r>
  <r>
    <x v="0"/>
    <x v="2"/>
    <n v="7.5"/>
    <n v="181"/>
    <x v="0"/>
  </r>
  <r>
    <x v="0"/>
    <x v="2"/>
    <n v="7"/>
    <n v="203"/>
    <x v="0"/>
  </r>
  <r>
    <x v="0"/>
    <x v="2"/>
    <n v="7.4"/>
    <n v="186"/>
    <x v="0"/>
  </r>
  <r>
    <x v="0"/>
    <x v="2"/>
    <n v="7.1"/>
    <n v="198"/>
    <x v="0"/>
  </r>
  <r>
    <x v="0"/>
    <x v="2"/>
    <n v="4.8"/>
    <n v="274"/>
    <x v="0"/>
  </r>
  <r>
    <x v="0"/>
    <x v="2"/>
    <n v="6.6"/>
    <n v="216"/>
    <x v="0"/>
  </r>
  <r>
    <x v="0"/>
    <x v="2"/>
    <n v="7.2"/>
    <n v="194"/>
    <x v="0"/>
  </r>
  <r>
    <x v="0"/>
    <x v="2"/>
    <n v="8.6"/>
    <n v="144"/>
    <x v="0"/>
  </r>
  <r>
    <x v="0"/>
    <x v="2"/>
    <n v="11"/>
    <n v="81"/>
    <x v="0"/>
  </r>
  <r>
    <x v="0"/>
    <x v="2"/>
    <n v="7.9"/>
    <n v="171"/>
    <x v="0"/>
  </r>
  <r>
    <x v="0"/>
    <x v="2"/>
    <n v="6.9"/>
    <n v="207"/>
    <x v="0"/>
  </r>
  <r>
    <x v="0"/>
    <x v="2"/>
    <n v="7"/>
    <n v="203"/>
    <x v="0"/>
  </r>
  <r>
    <x v="0"/>
    <x v="2"/>
    <n v="7.2"/>
    <n v="194"/>
    <x v="0"/>
  </r>
  <r>
    <x v="0"/>
    <x v="2"/>
    <n v="7.1"/>
    <n v="198"/>
    <x v="0"/>
  </r>
  <r>
    <x v="0"/>
    <x v="2"/>
    <n v="11"/>
    <n v="81"/>
    <x v="0"/>
  </r>
  <r>
    <x v="0"/>
    <x v="2"/>
    <n v="9.6999999999999993"/>
    <n v="114"/>
    <x v="0"/>
  </r>
  <r>
    <x v="0"/>
    <x v="2"/>
    <n v="7.6"/>
    <n v="178"/>
    <x v="0"/>
  </r>
  <r>
    <x v="0"/>
    <x v="2"/>
    <n v="7"/>
    <n v="203"/>
    <x v="0"/>
  </r>
  <r>
    <x v="0"/>
    <x v="2"/>
    <n v="2.6"/>
    <n v="332"/>
    <x v="0"/>
  </r>
  <r>
    <x v="0"/>
    <x v="2"/>
    <n v="3.6"/>
    <n v="306"/>
    <x v="0"/>
  </r>
  <r>
    <x v="0"/>
    <x v="2"/>
    <n v="5.9"/>
    <n v="241"/>
    <x v="0"/>
  </r>
  <r>
    <x v="0"/>
    <x v="2"/>
    <n v="7.4"/>
    <n v="186"/>
    <x v="0"/>
  </r>
  <r>
    <x v="0"/>
    <x v="2"/>
    <n v="6.8"/>
    <n v="211"/>
    <x v="0"/>
  </r>
  <r>
    <x v="0"/>
    <x v="2"/>
    <n v="3.1"/>
    <n v="325"/>
    <x v="0"/>
  </r>
  <r>
    <x v="0"/>
    <x v="2"/>
    <n v="5.5"/>
    <n v="251"/>
    <x v="0"/>
  </r>
  <r>
    <x v="0"/>
    <x v="2"/>
    <n v="8.1"/>
    <n v="159"/>
    <x v="0"/>
  </r>
  <r>
    <x v="0"/>
    <x v="2"/>
    <n v="3.5"/>
    <n v="313"/>
    <x v="0"/>
  </r>
  <r>
    <x v="0"/>
    <x v="2"/>
    <n v="5"/>
    <n v="268"/>
    <x v="0"/>
  </r>
  <r>
    <x v="0"/>
    <x v="2"/>
    <n v="10.3"/>
    <n v="101"/>
    <x v="0"/>
  </r>
  <r>
    <x v="0"/>
    <x v="2"/>
    <n v="10"/>
    <n v="105"/>
    <x v="0"/>
  </r>
  <r>
    <x v="0"/>
    <x v="2"/>
    <n v="11.1"/>
    <n v="78"/>
    <x v="0"/>
  </r>
  <r>
    <x v="0"/>
    <x v="2"/>
    <n v="13"/>
    <n v="52"/>
    <x v="0"/>
  </r>
  <r>
    <x v="0"/>
    <x v="2"/>
    <n v="13.6"/>
    <n v="43"/>
    <x v="0"/>
  </r>
  <r>
    <x v="0"/>
    <x v="2"/>
    <n v="11.3"/>
    <n v="73"/>
    <x v="0"/>
  </r>
  <r>
    <x v="0"/>
    <x v="2"/>
    <n v="6.9"/>
    <n v="207"/>
    <x v="0"/>
  </r>
  <r>
    <x v="0"/>
    <x v="2"/>
    <n v="1.9"/>
    <n v="344"/>
    <x v="0"/>
  </r>
  <r>
    <x v="0"/>
    <x v="2"/>
    <n v="5.0999999999999996"/>
    <n v="264"/>
    <x v="0"/>
  </r>
  <r>
    <x v="0"/>
    <x v="2"/>
    <n v="7.2"/>
    <n v="194"/>
    <x v="0"/>
  </r>
  <r>
    <x v="0"/>
    <x v="2"/>
    <n v="6.7"/>
    <n v="213"/>
    <x v="0"/>
  </r>
  <r>
    <x v="0"/>
    <x v="2"/>
    <n v="6.8"/>
    <n v="211"/>
    <x v="0"/>
  </r>
  <r>
    <x v="0"/>
    <x v="2"/>
    <n v="6.3"/>
    <n v="227"/>
    <x v="0"/>
  </r>
  <r>
    <x v="0"/>
    <x v="2"/>
    <n v="8.8000000000000007"/>
    <n v="136"/>
    <x v="0"/>
  </r>
  <r>
    <x v="0"/>
    <x v="2"/>
    <n v="3.7"/>
    <n v="301"/>
    <x v="0"/>
  </r>
  <r>
    <x v="0"/>
    <x v="2"/>
    <n v="14.1"/>
    <n v="35"/>
    <x v="0"/>
  </r>
  <r>
    <x v="0"/>
    <x v="2"/>
    <n v="15.7"/>
    <n v="20"/>
    <x v="0"/>
  </r>
  <r>
    <x v="0"/>
    <x v="2"/>
    <n v="10.8"/>
    <n v="90"/>
    <x v="0"/>
  </r>
  <r>
    <x v="0"/>
    <x v="2"/>
    <n v="10.8"/>
    <n v="90"/>
    <x v="0"/>
  </r>
  <r>
    <x v="0"/>
    <x v="2"/>
    <n v="11.8"/>
    <n v="66"/>
    <x v="0"/>
  </r>
  <r>
    <x v="0"/>
    <x v="2"/>
    <n v="16.8"/>
    <n v="14"/>
    <x v="0"/>
  </r>
  <r>
    <x v="0"/>
    <x v="2"/>
    <s v="FILTERED OUT"/>
    <e v="#VALUE!"/>
    <x v="2"/>
  </r>
  <r>
    <x v="0"/>
    <x v="2"/>
    <s v="FILTERED OUT"/>
    <e v="#VALUE!"/>
    <x v="2"/>
  </r>
  <r>
    <x v="0"/>
    <x v="2"/>
    <n v="13.4"/>
    <n v="47"/>
    <x v="0"/>
  </r>
  <r>
    <x v="0"/>
    <x v="2"/>
    <n v="15"/>
    <n v="27"/>
    <x v="0"/>
  </r>
  <r>
    <x v="0"/>
    <x v="2"/>
    <n v="16.3"/>
    <n v="16"/>
    <x v="0"/>
  </r>
  <r>
    <x v="0"/>
    <x v="2"/>
    <n v="14"/>
    <n v="38"/>
    <x v="0"/>
  </r>
  <r>
    <x v="0"/>
    <x v="2"/>
    <n v="15.6"/>
    <n v="21"/>
    <x v="0"/>
  </r>
  <r>
    <x v="0"/>
    <x v="2"/>
    <s v="FILTERED OUT"/>
    <e v="#VALUE!"/>
    <x v="2"/>
  </r>
  <r>
    <x v="0"/>
    <x v="2"/>
    <n v="15.3"/>
    <n v="25"/>
    <x v="0"/>
  </r>
  <r>
    <x v="0"/>
    <x v="2"/>
    <s v="FILTERED OUT"/>
    <e v="#VALUE!"/>
    <x v="2"/>
  </r>
  <r>
    <x v="0"/>
    <x v="2"/>
    <s v="FILTERED OUT"/>
    <e v="#VALUE!"/>
    <x v="2"/>
  </r>
  <r>
    <x v="0"/>
    <x v="2"/>
    <n v="6.2"/>
    <n v="232"/>
    <x v="0"/>
  </r>
  <r>
    <x v="0"/>
    <x v="2"/>
    <n v="9.9"/>
    <n v="108"/>
    <x v="0"/>
  </r>
  <r>
    <x v="0"/>
    <x v="2"/>
    <n v="12.1"/>
    <n v="61"/>
    <x v="0"/>
  </r>
  <r>
    <x v="0"/>
    <x v="2"/>
    <n v="11.9"/>
    <n v="64"/>
    <x v="0"/>
  </r>
  <r>
    <x v="0"/>
    <x v="2"/>
    <n v="14.9"/>
    <n v="28"/>
    <x v="0"/>
  </r>
  <r>
    <x v="0"/>
    <x v="2"/>
    <s v="FILTERED OUT"/>
    <e v="#VALUE!"/>
    <x v="2"/>
  </r>
  <r>
    <x v="0"/>
    <x v="2"/>
    <n v="14.1"/>
    <n v="35"/>
    <x v="0"/>
  </r>
  <r>
    <x v="0"/>
    <x v="2"/>
    <n v="8.1"/>
    <n v="159"/>
    <x v="0"/>
  </r>
  <r>
    <x v="0"/>
    <x v="2"/>
    <n v="9.8000000000000007"/>
    <n v="110"/>
    <x v="0"/>
  </r>
  <r>
    <x v="0"/>
    <x v="2"/>
    <n v="9.9"/>
    <n v="108"/>
    <x v="0"/>
  </r>
  <r>
    <x v="0"/>
    <x v="2"/>
    <n v="8.8000000000000007"/>
    <n v="136"/>
    <x v="0"/>
  </r>
  <r>
    <x v="0"/>
    <x v="2"/>
    <n v="5.0999999999999996"/>
    <n v="264"/>
    <x v="0"/>
  </r>
  <r>
    <x v="0"/>
    <x v="2"/>
    <n v="8.9"/>
    <n v="134"/>
    <x v="0"/>
  </r>
  <r>
    <x v="0"/>
    <x v="2"/>
    <n v="8.4"/>
    <n v="151"/>
    <x v="0"/>
  </r>
  <r>
    <x v="0"/>
    <x v="2"/>
    <n v="8.6999999999999993"/>
    <n v="143"/>
    <x v="0"/>
  </r>
  <r>
    <x v="0"/>
    <x v="2"/>
    <n v="9.1999999999999993"/>
    <n v="125"/>
    <x v="0"/>
  </r>
  <r>
    <x v="0"/>
    <x v="2"/>
    <n v="12.2"/>
    <n v="60"/>
    <x v="0"/>
  </r>
  <r>
    <x v="0"/>
    <x v="2"/>
    <n v="13.9"/>
    <n v="42"/>
    <x v="0"/>
  </r>
  <r>
    <x v="0"/>
    <x v="2"/>
    <n v="13.1"/>
    <n v="50"/>
    <x v="0"/>
  </r>
  <r>
    <x v="0"/>
    <x v="2"/>
    <n v="4.7"/>
    <n v="277"/>
    <x v="0"/>
  </r>
  <r>
    <x v="0"/>
    <x v="2"/>
    <n v="4.0999999999999996"/>
    <n v="292"/>
    <x v="0"/>
  </r>
  <r>
    <x v="0"/>
    <x v="2"/>
    <n v="7.2"/>
    <n v="194"/>
    <x v="0"/>
  </r>
  <r>
    <x v="0"/>
    <x v="2"/>
    <n v="6.5"/>
    <n v="219"/>
    <x v="0"/>
  </r>
  <r>
    <x v="0"/>
    <x v="2"/>
    <n v="4.3"/>
    <n v="288"/>
    <x v="0"/>
  </r>
  <r>
    <x v="0"/>
    <x v="2"/>
    <n v="6.4"/>
    <n v="223"/>
    <x v="0"/>
  </r>
  <r>
    <x v="0"/>
    <x v="2"/>
    <n v="11"/>
    <n v="81"/>
    <x v="0"/>
  </r>
  <r>
    <x v="0"/>
    <x v="2"/>
    <n v="12.3"/>
    <n v="59"/>
    <x v="0"/>
  </r>
  <r>
    <x v="0"/>
    <x v="2"/>
    <n v="8.4"/>
    <n v="151"/>
    <x v="0"/>
  </r>
  <r>
    <x v="0"/>
    <x v="2"/>
    <n v="8.1"/>
    <n v="159"/>
    <x v="0"/>
  </r>
  <r>
    <x v="0"/>
    <x v="2"/>
    <n v="8.1"/>
    <n v="159"/>
    <x v="0"/>
  </r>
  <r>
    <x v="0"/>
    <x v="3"/>
    <n v="6.5"/>
    <n v="219"/>
    <x v="0"/>
  </r>
  <r>
    <x v="0"/>
    <x v="3"/>
    <n v="6.5"/>
    <n v="219"/>
    <x v="0"/>
  </r>
  <r>
    <x v="0"/>
    <x v="3"/>
    <n v="9.1"/>
    <n v="128"/>
    <x v="0"/>
  </r>
  <r>
    <x v="0"/>
    <x v="3"/>
    <n v="9.6999999999999993"/>
    <n v="114"/>
    <x v="0"/>
  </r>
  <r>
    <x v="0"/>
    <x v="3"/>
    <n v="5.3"/>
    <n v="259"/>
    <x v="0"/>
  </r>
  <r>
    <x v="0"/>
    <x v="3"/>
    <n v="8.5"/>
    <n v="148"/>
    <x v="0"/>
  </r>
  <r>
    <x v="0"/>
    <x v="3"/>
    <n v="8.1"/>
    <n v="159"/>
    <x v="0"/>
  </r>
  <r>
    <x v="0"/>
    <x v="3"/>
    <n v="4"/>
    <n v="295"/>
    <x v="0"/>
  </r>
  <r>
    <x v="0"/>
    <x v="3"/>
    <n v="6"/>
    <n v="238"/>
    <x v="0"/>
  </r>
  <r>
    <x v="0"/>
    <x v="3"/>
    <n v="8"/>
    <n v="167"/>
    <x v="0"/>
  </r>
  <r>
    <x v="0"/>
    <x v="3"/>
    <n v="11.8"/>
    <n v="66"/>
    <x v="0"/>
  </r>
  <r>
    <x v="0"/>
    <x v="3"/>
    <n v="12.8"/>
    <n v="53"/>
    <x v="0"/>
  </r>
  <r>
    <x v="0"/>
    <x v="3"/>
    <n v="11.2"/>
    <n v="76"/>
    <x v="0"/>
  </r>
  <r>
    <x v="0"/>
    <x v="3"/>
    <n v="5.7"/>
    <n v="247"/>
    <x v="0"/>
  </r>
  <r>
    <x v="0"/>
    <x v="3"/>
    <n v="6.3"/>
    <n v="227"/>
    <x v="0"/>
  </r>
  <r>
    <x v="0"/>
    <x v="3"/>
    <n v="7.4"/>
    <n v="186"/>
    <x v="0"/>
  </r>
  <r>
    <x v="0"/>
    <x v="3"/>
    <n v="5.9"/>
    <n v="241"/>
    <x v="0"/>
  </r>
  <r>
    <x v="0"/>
    <x v="3"/>
    <n v="6.6"/>
    <n v="216"/>
    <x v="0"/>
  </r>
  <r>
    <x v="0"/>
    <x v="3"/>
    <n v="10.199999999999999"/>
    <n v="102"/>
    <x v="0"/>
  </r>
  <r>
    <x v="0"/>
    <x v="3"/>
    <n v="6.4"/>
    <n v="223"/>
    <x v="0"/>
  </r>
  <r>
    <x v="0"/>
    <x v="3"/>
    <n v="3.6"/>
    <n v="306"/>
    <x v="0"/>
  </r>
  <r>
    <x v="0"/>
    <x v="3"/>
    <n v="3.7"/>
    <n v="301"/>
    <x v="0"/>
  </r>
  <r>
    <x v="0"/>
    <x v="3"/>
    <n v="7.1"/>
    <n v="198"/>
    <x v="0"/>
  </r>
  <r>
    <x v="0"/>
    <x v="3"/>
    <n v="5.5"/>
    <n v="251"/>
    <x v="0"/>
  </r>
  <r>
    <x v="0"/>
    <x v="3"/>
    <n v="4.5999999999999996"/>
    <n v="281"/>
    <x v="0"/>
  </r>
  <r>
    <x v="0"/>
    <x v="3"/>
    <n v="6.5"/>
    <n v="219"/>
    <x v="0"/>
  </r>
  <r>
    <x v="0"/>
    <x v="3"/>
    <n v="10.6"/>
    <n v="97"/>
    <x v="0"/>
  </r>
  <r>
    <x v="0"/>
    <x v="3"/>
    <n v="8.5"/>
    <n v="148"/>
    <x v="0"/>
  </r>
  <r>
    <x v="0"/>
    <x v="3"/>
    <n v="13.2"/>
    <n v="49"/>
    <x v="0"/>
  </r>
  <r>
    <x v="0"/>
    <x v="3"/>
    <n v="15.2"/>
    <n v="26"/>
    <x v="0"/>
  </r>
  <r>
    <x v="0"/>
    <x v="3"/>
    <n v="11.5"/>
    <n v="70"/>
    <x v="0"/>
  </r>
  <r>
    <x v="0"/>
    <x v="3"/>
    <n v="7"/>
    <n v="203"/>
    <x v="0"/>
  </r>
  <r>
    <x v="0"/>
    <x v="3"/>
    <n v="6.3"/>
    <n v="227"/>
    <x v="0"/>
  </r>
  <r>
    <x v="0"/>
    <x v="3"/>
    <n v="3.4"/>
    <n v="315"/>
    <x v="0"/>
  </r>
  <r>
    <x v="0"/>
    <x v="3"/>
    <n v="4.4000000000000004"/>
    <n v="285"/>
    <x v="0"/>
  </r>
  <r>
    <x v="0"/>
    <x v="3"/>
    <n v="11"/>
    <n v="81"/>
    <x v="0"/>
  </r>
  <r>
    <x v="0"/>
    <x v="3"/>
    <n v="12.6"/>
    <n v="56"/>
    <x v="0"/>
  </r>
  <r>
    <x v="0"/>
    <x v="3"/>
    <n v="8.4"/>
    <n v="151"/>
    <x v="0"/>
  </r>
  <r>
    <x v="0"/>
    <x v="3"/>
    <n v="10.5"/>
    <n v="99"/>
    <x v="0"/>
  </r>
  <r>
    <x v="0"/>
    <x v="3"/>
    <n v="8.1999999999999993"/>
    <n v="157"/>
    <x v="0"/>
  </r>
  <r>
    <x v="0"/>
    <x v="3"/>
    <n v="4.3"/>
    <n v="288"/>
    <x v="0"/>
  </r>
  <r>
    <x v="0"/>
    <x v="3"/>
    <n v="6.1"/>
    <n v="235"/>
    <x v="0"/>
  </r>
  <r>
    <x v="0"/>
    <x v="3"/>
    <n v="4.9000000000000004"/>
    <n v="270"/>
    <x v="0"/>
  </r>
  <r>
    <x v="0"/>
    <x v="3"/>
    <n v="2.2999999999999998"/>
    <n v="338"/>
    <x v="0"/>
  </r>
  <r>
    <x v="0"/>
    <x v="3"/>
    <n v="3.6"/>
    <n v="306"/>
    <x v="0"/>
  </r>
  <r>
    <x v="0"/>
    <x v="3"/>
    <n v="4.0999999999999996"/>
    <n v="292"/>
    <x v="0"/>
  </r>
  <r>
    <x v="0"/>
    <x v="3"/>
    <n v="8.3000000000000007"/>
    <n v="156"/>
    <x v="0"/>
  </r>
  <r>
    <x v="0"/>
    <x v="3"/>
    <n v="9.1"/>
    <n v="128"/>
    <x v="0"/>
  </r>
  <r>
    <x v="0"/>
    <x v="3"/>
    <n v="7.8"/>
    <n v="174"/>
    <x v="0"/>
  </r>
  <r>
    <x v="0"/>
    <x v="3"/>
    <n v="7.5"/>
    <n v="181"/>
    <x v="0"/>
  </r>
  <r>
    <x v="0"/>
    <x v="3"/>
    <s v=""/>
    <s v=""/>
    <x v="1"/>
  </r>
  <r>
    <x v="0"/>
    <x v="3"/>
    <s v=""/>
    <s v=""/>
    <x v="1"/>
  </r>
  <r>
    <x v="0"/>
    <x v="3"/>
    <n v="4.0999999999999996"/>
    <n v="292"/>
    <x v="0"/>
  </r>
  <r>
    <x v="0"/>
    <x v="3"/>
    <n v="4.9000000000000004"/>
    <n v="270"/>
    <x v="0"/>
  </r>
  <r>
    <x v="0"/>
    <x v="3"/>
    <n v="1.2"/>
    <n v="349"/>
    <x v="0"/>
  </r>
  <r>
    <x v="0"/>
    <x v="3"/>
    <n v="2.4"/>
    <n v="335"/>
    <x v="0"/>
  </r>
  <r>
    <x v="0"/>
    <x v="3"/>
    <n v="3.4"/>
    <n v="315"/>
    <x v="0"/>
  </r>
  <r>
    <x v="0"/>
    <x v="3"/>
    <n v="3.6"/>
    <n v="306"/>
    <x v="0"/>
  </r>
  <r>
    <x v="0"/>
    <x v="3"/>
    <n v="1.8"/>
    <n v="345"/>
    <x v="0"/>
  </r>
  <r>
    <x v="0"/>
    <x v="3"/>
    <n v="3.7"/>
    <n v="301"/>
    <x v="0"/>
  </r>
  <r>
    <x v="0"/>
    <x v="3"/>
    <n v="2.4"/>
    <n v="335"/>
    <x v="0"/>
  </r>
  <r>
    <x v="0"/>
    <x v="3"/>
    <n v="2.8"/>
    <n v="329"/>
    <x v="0"/>
  </r>
  <r>
    <x v="0"/>
    <x v="3"/>
    <n v="4.4000000000000004"/>
    <n v="285"/>
    <x v="0"/>
  </r>
  <r>
    <x v="0"/>
    <x v="3"/>
    <n v="7.9"/>
    <n v="171"/>
    <x v="0"/>
  </r>
  <r>
    <x v="0"/>
    <x v="3"/>
    <n v="6.9"/>
    <n v="207"/>
    <x v="0"/>
  </r>
  <r>
    <x v="0"/>
    <x v="3"/>
    <n v="7.3"/>
    <n v="189"/>
    <x v="0"/>
  </r>
  <r>
    <x v="0"/>
    <x v="3"/>
    <n v="9.4"/>
    <n v="119"/>
    <x v="0"/>
  </r>
  <r>
    <x v="0"/>
    <x v="3"/>
    <n v="8"/>
    <n v="167"/>
    <x v="0"/>
  </r>
  <r>
    <x v="0"/>
    <x v="3"/>
    <n v="11"/>
    <n v="81"/>
    <x v="0"/>
  </r>
  <r>
    <x v="0"/>
    <x v="3"/>
    <n v="5.7"/>
    <n v="247"/>
    <x v="0"/>
  </r>
  <r>
    <x v="0"/>
    <x v="3"/>
    <n v="17.100000000000001"/>
    <n v="13"/>
    <x v="0"/>
  </r>
  <r>
    <x v="0"/>
    <x v="3"/>
    <n v="2.4"/>
    <n v="335"/>
    <x v="0"/>
  </r>
  <r>
    <x v="0"/>
    <x v="3"/>
    <n v="0.8"/>
    <n v="351"/>
    <x v="0"/>
  </r>
  <r>
    <x v="0"/>
    <x v="3"/>
    <n v="1.1000000000000001"/>
    <n v="350"/>
    <x v="0"/>
  </r>
  <r>
    <x v="0"/>
    <x v="3"/>
    <n v="2.2000000000000002"/>
    <n v="340"/>
    <x v="0"/>
  </r>
  <r>
    <x v="0"/>
    <x v="3"/>
    <n v="3.4"/>
    <n v="315"/>
    <x v="0"/>
  </r>
  <r>
    <x v="0"/>
    <x v="3"/>
    <n v="11.3"/>
    <n v="73"/>
    <x v="0"/>
  </r>
  <r>
    <x v="0"/>
    <x v="3"/>
    <n v="5.8"/>
    <n v="245"/>
    <x v="0"/>
  </r>
  <r>
    <x v="0"/>
    <x v="3"/>
    <n v="2.9"/>
    <n v="327"/>
    <x v="0"/>
  </r>
  <r>
    <x v="0"/>
    <x v="3"/>
    <n v="5.8"/>
    <n v="245"/>
    <x v="0"/>
  </r>
  <r>
    <x v="0"/>
    <x v="3"/>
    <n v="10"/>
    <n v="105"/>
    <x v="0"/>
  </r>
  <r>
    <x v="0"/>
    <x v="3"/>
    <n v="7.8"/>
    <n v="174"/>
    <x v="0"/>
  </r>
  <r>
    <x v="0"/>
    <x v="3"/>
    <n v="4.7"/>
    <n v="277"/>
    <x v="0"/>
  </r>
  <r>
    <x v="0"/>
    <x v="3"/>
    <n v="7.5"/>
    <n v="181"/>
    <x v="0"/>
  </r>
  <r>
    <x v="0"/>
    <x v="3"/>
    <n v="9"/>
    <n v="132"/>
    <x v="0"/>
  </r>
  <r>
    <x v="0"/>
    <x v="3"/>
    <n v="3.2"/>
    <n v="323"/>
    <x v="0"/>
  </r>
  <r>
    <x v="0"/>
    <x v="3"/>
    <n v="3.3"/>
    <n v="319"/>
    <x v="0"/>
  </r>
  <r>
    <x v="0"/>
    <x v="3"/>
    <n v="6.1"/>
    <n v="235"/>
    <x v="0"/>
  </r>
  <r>
    <x v="0"/>
    <x v="3"/>
    <n v="6.2"/>
    <n v="232"/>
    <x v="0"/>
  </r>
  <r>
    <x v="0"/>
    <x v="3"/>
    <n v="5.5"/>
    <n v="251"/>
    <x v="0"/>
  </r>
  <r>
    <x v="0"/>
    <x v="3"/>
    <n v="8.4"/>
    <n v="151"/>
    <x v="0"/>
  </r>
  <r>
    <x v="1"/>
    <x v="0"/>
    <n v="4.7"/>
    <n v="261"/>
    <x v="0"/>
  </r>
  <r>
    <x v="1"/>
    <x v="0"/>
    <n v="5.0999999999999996"/>
    <n v="245"/>
    <x v="0"/>
  </r>
  <r>
    <x v="1"/>
    <x v="0"/>
    <n v="3.6"/>
    <n v="303"/>
    <x v="0"/>
  </r>
  <r>
    <x v="1"/>
    <x v="0"/>
    <n v="7.8"/>
    <n v="128"/>
    <x v="0"/>
  </r>
  <r>
    <x v="1"/>
    <x v="0"/>
    <n v="9.6999999999999993"/>
    <n v="68"/>
    <x v="0"/>
  </r>
  <r>
    <x v="1"/>
    <x v="0"/>
    <n v="12.7"/>
    <n v="26"/>
    <x v="0"/>
  </r>
  <r>
    <x v="1"/>
    <x v="0"/>
    <n v="22.7"/>
    <n v="1"/>
    <x v="1"/>
  </r>
  <r>
    <x v="1"/>
    <x v="0"/>
    <n v="21.1"/>
    <n v="2"/>
    <x v="1"/>
  </r>
  <r>
    <x v="1"/>
    <x v="0"/>
    <n v="6.8"/>
    <n v="164"/>
    <x v="0"/>
  </r>
  <r>
    <x v="1"/>
    <x v="0"/>
    <n v="9.3000000000000007"/>
    <n v="86"/>
    <x v="0"/>
  </r>
  <r>
    <x v="1"/>
    <x v="0"/>
    <n v="12.4"/>
    <n v="27"/>
    <x v="0"/>
  </r>
  <r>
    <x v="1"/>
    <x v="0"/>
    <n v="9.6"/>
    <n v="75"/>
    <x v="0"/>
  </r>
  <r>
    <x v="1"/>
    <x v="0"/>
    <n v="9.1"/>
    <n v="91"/>
    <x v="0"/>
  </r>
  <r>
    <x v="1"/>
    <x v="0"/>
    <n v="5.2"/>
    <n v="238"/>
    <x v="0"/>
  </r>
  <r>
    <x v="1"/>
    <x v="0"/>
    <n v="5"/>
    <n v="248"/>
    <x v="0"/>
  </r>
  <r>
    <x v="1"/>
    <x v="0"/>
    <n v="5.4"/>
    <n v="226"/>
    <x v="0"/>
  </r>
  <r>
    <x v="1"/>
    <x v="0"/>
    <n v="2.5"/>
    <n v="335"/>
    <x v="0"/>
  </r>
  <r>
    <x v="1"/>
    <x v="0"/>
    <n v="2.9"/>
    <n v="321"/>
    <x v="0"/>
  </r>
  <r>
    <x v="1"/>
    <x v="0"/>
    <n v="5.4"/>
    <n v="226"/>
    <x v="0"/>
  </r>
  <r>
    <x v="1"/>
    <x v="0"/>
    <n v="7.3"/>
    <n v="141"/>
    <x v="0"/>
  </r>
  <r>
    <x v="1"/>
    <x v="0"/>
    <n v="10.199999999999999"/>
    <n v="61"/>
    <x v="0"/>
  </r>
  <r>
    <x v="1"/>
    <x v="0"/>
    <n v="9.1"/>
    <n v="91"/>
    <x v="0"/>
  </r>
  <r>
    <x v="1"/>
    <x v="0"/>
    <n v="5.9"/>
    <n v="205"/>
    <x v="0"/>
  </r>
  <r>
    <x v="1"/>
    <x v="0"/>
    <n v="3.1"/>
    <n v="316"/>
    <x v="0"/>
  </r>
  <r>
    <x v="1"/>
    <x v="0"/>
    <n v="2.1"/>
    <n v="343"/>
    <x v="0"/>
  </r>
  <r>
    <x v="1"/>
    <x v="0"/>
    <n v="5.5"/>
    <n v="223"/>
    <x v="0"/>
  </r>
  <r>
    <x v="1"/>
    <x v="0"/>
    <n v="13.8"/>
    <n v="21"/>
    <x v="0"/>
  </r>
  <r>
    <x v="1"/>
    <x v="0"/>
    <n v="7.4"/>
    <n v="136"/>
    <x v="0"/>
  </r>
  <r>
    <x v="1"/>
    <x v="0"/>
    <n v="7.2"/>
    <n v="147"/>
    <x v="0"/>
  </r>
  <r>
    <x v="1"/>
    <x v="0"/>
    <n v="7"/>
    <n v="153"/>
    <x v="0"/>
  </r>
  <r>
    <x v="1"/>
    <x v="0"/>
    <n v="8.6"/>
    <n v="106"/>
    <x v="0"/>
  </r>
  <r>
    <x v="1"/>
    <x v="0"/>
    <n v="9.1"/>
    <n v="91"/>
    <x v="0"/>
  </r>
  <r>
    <x v="1"/>
    <x v="0"/>
    <n v="11.1"/>
    <n v="40"/>
    <x v="0"/>
  </r>
  <r>
    <x v="1"/>
    <x v="0"/>
    <n v="11"/>
    <n v="42"/>
    <x v="0"/>
  </r>
  <r>
    <x v="1"/>
    <x v="0"/>
    <n v="8.5"/>
    <n v="108"/>
    <x v="0"/>
  </r>
  <r>
    <x v="1"/>
    <x v="0"/>
    <n v="6.4"/>
    <n v="185"/>
    <x v="0"/>
  </r>
  <r>
    <x v="1"/>
    <x v="0"/>
    <n v="4.2"/>
    <n v="280"/>
    <x v="0"/>
  </r>
  <r>
    <x v="1"/>
    <x v="0"/>
    <n v="8.8000000000000007"/>
    <n v="101"/>
    <x v="0"/>
  </r>
  <r>
    <x v="1"/>
    <x v="0"/>
    <n v="10.8"/>
    <n v="46"/>
    <x v="0"/>
  </r>
  <r>
    <x v="1"/>
    <x v="0"/>
    <n v="7.3"/>
    <n v="141"/>
    <x v="0"/>
  </r>
  <r>
    <x v="1"/>
    <x v="0"/>
    <n v="9.5"/>
    <n v="78"/>
    <x v="0"/>
  </r>
  <r>
    <x v="1"/>
    <x v="0"/>
    <n v="8.4"/>
    <n v="111"/>
    <x v="0"/>
  </r>
  <r>
    <x v="1"/>
    <x v="0"/>
    <n v="8.4"/>
    <n v="111"/>
    <x v="0"/>
  </r>
  <r>
    <x v="1"/>
    <x v="0"/>
    <n v="15.5"/>
    <n v="13"/>
    <x v="0"/>
  </r>
  <r>
    <x v="1"/>
    <x v="0"/>
    <n v="11.9"/>
    <n v="29"/>
    <x v="0"/>
  </r>
  <r>
    <x v="1"/>
    <x v="0"/>
    <n v="6.1"/>
    <n v="195"/>
    <x v="0"/>
  </r>
  <r>
    <x v="1"/>
    <x v="0"/>
    <n v="11"/>
    <n v="42"/>
    <x v="0"/>
  </r>
  <r>
    <x v="1"/>
    <x v="0"/>
    <n v="4.7"/>
    <n v="261"/>
    <x v="0"/>
  </r>
  <r>
    <x v="1"/>
    <x v="0"/>
    <n v="9.1"/>
    <n v="91"/>
    <x v="0"/>
  </r>
  <r>
    <x v="1"/>
    <x v="0"/>
    <n v="3.4"/>
    <n v="313"/>
    <x v="0"/>
  </r>
  <r>
    <x v="1"/>
    <x v="0"/>
    <n v="6.9"/>
    <n v="157"/>
    <x v="0"/>
  </r>
  <r>
    <x v="1"/>
    <x v="0"/>
    <n v="12.8"/>
    <n v="25"/>
    <x v="0"/>
  </r>
  <r>
    <x v="1"/>
    <x v="0"/>
    <n v="4.3"/>
    <n v="275"/>
    <x v="0"/>
  </r>
  <r>
    <x v="1"/>
    <x v="0"/>
    <n v="4.8"/>
    <n v="258"/>
    <x v="0"/>
  </r>
  <r>
    <x v="1"/>
    <x v="0"/>
    <n v="8.6999999999999993"/>
    <n v="103"/>
    <x v="0"/>
  </r>
  <r>
    <x v="1"/>
    <x v="0"/>
    <n v="7.3"/>
    <n v="141"/>
    <x v="0"/>
  </r>
  <r>
    <x v="1"/>
    <x v="0"/>
    <n v="8.4"/>
    <n v="111"/>
    <x v="0"/>
  </r>
  <r>
    <x v="1"/>
    <x v="0"/>
    <n v="4"/>
    <n v="288"/>
    <x v="0"/>
  </r>
  <r>
    <x v="1"/>
    <x v="0"/>
    <n v="6.7"/>
    <n v="168"/>
    <x v="0"/>
  </r>
  <r>
    <x v="1"/>
    <x v="0"/>
    <n v="10.199999999999999"/>
    <n v="61"/>
    <x v="0"/>
  </r>
  <r>
    <x v="1"/>
    <x v="0"/>
    <n v="15.6"/>
    <n v="11"/>
    <x v="0"/>
  </r>
  <r>
    <x v="1"/>
    <x v="0"/>
    <n v="19.399999999999999"/>
    <n v="4"/>
    <x v="1"/>
  </r>
  <r>
    <x v="1"/>
    <x v="0"/>
    <n v="9.6999999999999993"/>
    <n v="68"/>
    <x v="0"/>
  </r>
  <r>
    <x v="1"/>
    <x v="0"/>
    <n v="4.2"/>
    <n v="280"/>
    <x v="0"/>
  </r>
  <r>
    <x v="1"/>
    <x v="0"/>
    <n v="5.7"/>
    <n v="212"/>
    <x v="0"/>
  </r>
  <r>
    <x v="1"/>
    <x v="0"/>
    <n v="10.199999999999999"/>
    <n v="61"/>
    <x v="0"/>
  </r>
  <r>
    <x v="1"/>
    <x v="0"/>
    <n v="10.9"/>
    <n v="45"/>
    <x v="0"/>
  </r>
  <r>
    <x v="1"/>
    <x v="0"/>
    <n v="9.6999999999999993"/>
    <n v="68"/>
    <x v="0"/>
  </r>
  <r>
    <x v="1"/>
    <x v="0"/>
    <n v="10.8"/>
    <n v="46"/>
    <x v="0"/>
  </r>
  <r>
    <x v="1"/>
    <x v="0"/>
    <n v="9.9"/>
    <n v="66"/>
    <x v="0"/>
  </r>
  <r>
    <x v="1"/>
    <x v="0"/>
    <n v="2.2999999999999998"/>
    <n v="340"/>
    <x v="0"/>
  </r>
  <r>
    <x v="1"/>
    <x v="0"/>
    <n v="2.4"/>
    <n v="338"/>
    <x v="0"/>
  </r>
  <r>
    <x v="1"/>
    <x v="0"/>
    <n v="2"/>
    <n v="347"/>
    <x v="0"/>
  </r>
  <r>
    <x v="1"/>
    <x v="0"/>
    <n v="2.9"/>
    <n v="321"/>
    <x v="0"/>
  </r>
  <r>
    <x v="1"/>
    <x v="0"/>
    <n v="5.5"/>
    <n v="223"/>
    <x v="0"/>
  </r>
  <r>
    <x v="1"/>
    <x v="0"/>
    <n v="10.6"/>
    <n v="52"/>
    <x v="0"/>
  </r>
  <r>
    <x v="1"/>
    <x v="0"/>
    <n v="14.8"/>
    <n v="16"/>
    <x v="0"/>
  </r>
  <r>
    <x v="1"/>
    <x v="0"/>
    <n v="17.5"/>
    <n v="5"/>
    <x v="1"/>
  </r>
  <r>
    <x v="1"/>
    <x v="0"/>
    <n v="5.3"/>
    <n v="231"/>
    <x v="0"/>
  </r>
  <r>
    <x v="1"/>
    <x v="0"/>
    <n v="3.9"/>
    <n v="292"/>
    <x v="0"/>
  </r>
  <r>
    <x v="1"/>
    <x v="0"/>
    <n v="3"/>
    <n v="318"/>
    <x v="0"/>
  </r>
  <r>
    <x v="1"/>
    <x v="0"/>
    <n v="6.4"/>
    <n v="185"/>
    <x v="0"/>
  </r>
  <r>
    <x v="1"/>
    <x v="0"/>
    <n v="12.2"/>
    <n v="28"/>
    <x v="0"/>
  </r>
  <r>
    <x v="1"/>
    <x v="0"/>
    <n v="5"/>
    <n v="248"/>
    <x v="0"/>
  </r>
  <r>
    <x v="1"/>
    <x v="0"/>
    <n v="5.5"/>
    <n v="223"/>
    <x v="0"/>
  </r>
  <r>
    <x v="1"/>
    <x v="0"/>
    <n v="5.7"/>
    <n v="212"/>
    <x v="0"/>
  </r>
  <r>
    <x v="1"/>
    <x v="0"/>
    <n v="9.6"/>
    <n v="75"/>
    <x v="0"/>
  </r>
  <r>
    <x v="1"/>
    <x v="0"/>
    <n v="13.7"/>
    <n v="22"/>
    <x v="0"/>
  </r>
  <r>
    <x v="1"/>
    <x v="0"/>
    <n v="11.4"/>
    <n v="35"/>
    <x v="0"/>
  </r>
  <r>
    <x v="1"/>
    <x v="0"/>
    <n v="9.6"/>
    <n v="75"/>
    <x v="0"/>
  </r>
  <r>
    <x v="1"/>
    <x v="1"/>
    <n v="6"/>
    <n v="201"/>
    <x v="0"/>
  </r>
  <r>
    <x v="1"/>
    <x v="1"/>
    <n v="14.2"/>
    <n v="18"/>
    <x v="0"/>
  </r>
  <r>
    <x v="1"/>
    <x v="1"/>
    <n v="3.9"/>
    <n v="292"/>
    <x v="0"/>
  </r>
  <r>
    <x v="1"/>
    <x v="1"/>
    <n v="8.9"/>
    <n v="97"/>
    <x v="0"/>
  </r>
  <r>
    <x v="1"/>
    <x v="1"/>
    <n v="15.2"/>
    <n v="14"/>
    <x v="0"/>
  </r>
  <r>
    <x v="1"/>
    <x v="1"/>
    <n v="5.3"/>
    <n v="231"/>
    <x v="0"/>
  </r>
  <r>
    <x v="1"/>
    <x v="1"/>
    <n v="4.9000000000000004"/>
    <n v="255"/>
    <x v="0"/>
  </r>
  <r>
    <x v="1"/>
    <x v="1"/>
    <n v="9.5"/>
    <n v="78"/>
    <x v="0"/>
  </r>
  <r>
    <x v="1"/>
    <x v="1"/>
    <n v="5.4"/>
    <n v="226"/>
    <x v="0"/>
  </r>
  <r>
    <x v="1"/>
    <x v="1"/>
    <n v="3.1"/>
    <n v="316"/>
    <x v="0"/>
  </r>
  <r>
    <x v="1"/>
    <x v="1"/>
    <n v="4.4000000000000004"/>
    <n v="271"/>
    <x v="0"/>
  </r>
  <r>
    <x v="1"/>
    <x v="1"/>
    <n v="2.8"/>
    <n v="325"/>
    <x v="0"/>
  </r>
  <r>
    <x v="1"/>
    <x v="1"/>
    <n v="6.6"/>
    <n v="173"/>
    <x v="0"/>
  </r>
  <r>
    <x v="1"/>
    <x v="1"/>
    <n v="8.5"/>
    <n v="108"/>
    <x v="0"/>
  </r>
  <r>
    <x v="1"/>
    <x v="1"/>
    <n v="15.1"/>
    <n v="15"/>
    <x v="0"/>
  </r>
  <r>
    <x v="1"/>
    <x v="1"/>
    <n v="16.899999999999999"/>
    <n v="6"/>
    <x v="1"/>
  </r>
  <r>
    <x v="1"/>
    <x v="1"/>
    <n v="9.6999999999999993"/>
    <n v="68"/>
    <x v="0"/>
  </r>
  <r>
    <x v="1"/>
    <x v="1"/>
    <n v="3.3"/>
    <n v="315"/>
    <x v="0"/>
  </r>
  <r>
    <x v="1"/>
    <x v="1"/>
    <n v="3.6"/>
    <n v="303"/>
    <x v="0"/>
  </r>
  <r>
    <x v="1"/>
    <x v="1"/>
    <n v="8.6999999999999993"/>
    <n v="103"/>
    <x v="0"/>
  </r>
  <r>
    <x v="1"/>
    <x v="1"/>
    <n v="10.3"/>
    <n v="59"/>
    <x v="0"/>
  </r>
  <r>
    <x v="1"/>
    <x v="1"/>
    <n v="7.3"/>
    <n v="141"/>
    <x v="0"/>
  </r>
  <r>
    <x v="1"/>
    <x v="1"/>
    <n v="1.8"/>
    <n v="351"/>
    <x v="0"/>
  </r>
  <r>
    <x v="1"/>
    <x v="1"/>
    <n v="1.7"/>
    <n v="353"/>
    <x v="0"/>
  </r>
  <r>
    <x v="1"/>
    <x v="1"/>
    <n v="1.9"/>
    <n v="348"/>
    <x v="0"/>
  </r>
  <r>
    <x v="1"/>
    <x v="1"/>
    <n v="1"/>
    <n v="357"/>
    <x v="0"/>
  </r>
  <r>
    <x v="1"/>
    <x v="1"/>
    <n v="2.9"/>
    <n v="321"/>
    <x v="0"/>
  </r>
  <r>
    <x v="1"/>
    <x v="1"/>
    <n v="4.7"/>
    <n v="261"/>
    <x v="0"/>
  </r>
  <r>
    <x v="1"/>
    <x v="1"/>
    <n v="5.9"/>
    <n v="205"/>
    <x v="0"/>
  </r>
  <r>
    <x v="1"/>
    <x v="1"/>
    <n v="7.7"/>
    <n v="131"/>
    <x v="0"/>
  </r>
  <r>
    <x v="1"/>
    <x v="1"/>
    <n v="2.6"/>
    <n v="332"/>
    <x v="0"/>
  </r>
  <r>
    <x v="1"/>
    <x v="1"/>
    <n v="4.7"/>
    <n v="261"/>
    <x v="0"/>
  </r>
  <r>
    <x v="1"/>
    <x v="1"/>
    <n v="4.4000000000000004"/>
    <n v="271"/>
    <x v="0"/>
  </r>
  <r>
    <x v="1"/>
    <x v="1"/>
    <n v="4.5"/>
    <n v="267"/>
    <x v="0"/>
  </r>
  <r>
    <x v="1"/>
    <x v="1"/>
    <n v="3.5"/>
    <n v="308"/>
    <x v="0"/>
  </r>
  <r>
    <x v="1"/>
    <x v="1"/>
    <n v="6.6"/>
    <n v="173"/>
    <x v="0"/>
  </r>
  <r>
    <x v="1"/>
    <x v="1"/>
    <n v="1.6"/>
    <n v="354"/>
    <x v="0"/>
  </r>
  <r>
    <x v="1"/>
    <x v="1"/>
    <n v="0.9"/>
    <n v="358"/>
    <x v="0"/>
  </r>
  <r>
    <x v="1"/>
    <x v="1"/>
    <n v="1.1000000000000001"/>
    <n v="356"/>
    <x v="0"/>
  </r>
  <r>
    <x v="1"/>
    <x v="1"/>
    <n v="5.6"/>
    <n v="218"/>
    <x v="0"/>
  </r>
  <r>
    <x v="1"/>
    <x v="1"/>
    <n v="6"/>
    <n v="201"/>
    <x v="0"/>
  </r>
  <r>
    <x v="1"/>
    <x v="1"/>
    <n v="6.8"/>
    <n v="164"/>
    <x v="0"/>
  </r>
  <r>
    <x v="1"/>
    <x v="1"/>
    <n v="10.8"/>
    <n v="46"/>
    <x v="0"/>
  </r>
  <r>
    <x v="1"/>
    <x v="1"/>
    <n v="3.8"/>
    <n v="298"/>
    <x v="0"/>
  </r>
  <r>
    <x v="1"/>
    <x v="1"/>
    <n v="1.9"/>
    <n v="348"/>
    <x v="0"/>
  </r>
  <r>
    <x v="1"/>
    <x v="1"/>
    <n v="2.5"/>
    <n v="335"/>
    <x v="0"/>
  </r>
  <r>
    <x v="1"/>
    <x v="1"/>
    <n v="4.2"/>
    <n v="280"/>
    <x v="0"/>
  </r>
  <r>
    <x v="1"/>
    <x v="1"/>
    <n v="6.4"/>
    <n v="185"/>
    <x v="0"/>
  </r>
  <r>
    <x v="1"/>
    <x v="1"/>
    <n v="4.5"/>
    <n v="267"/>
    <x v="0"/>
  </r>
  <r>
    <x v="1"/>
    <x v="1"/>
    <n v="3.7"/>
    <n v="300"/>
    <x v="0"/>
  </r>
  <r>
    <x v="1"/>
    <x v="1"/>
    <n v="4.3"/>
    <n v="275"/>
    <x v="0"/>
  </r>
  <r>
    <x v="1"/>
    <x v="1"/>
    <n v="5.2"/>
    <n v="238"/>
    <x v="0"/>
  </r>
  <r>
    <x v="1"/>
    <x v="1"/>
    <n v="8.1999999999999993"/>
    <n v="121"/>
    <x v="0"/>
  </r>
  <r>
    <x v="1"/>
    <x v="1"/>
    <n v="9.3000000000000007"/>
    <n v="86"/>
    <x v="0"/>
  </r>
  <r>
    <x v="1"/>
    <x v="1"/>
    <n v="1.9"/>
    <n v="348"/>
    <x v="0"/>
  </r>
  <r>
    <x v="1"/>
    <x v="1"/>
    <n v="0.8"/>
    <n v="360"/>
    <x v="0"/>
  </r>
  <r>
    <x v="1"/>
    <x v="1"/>
    <n v="3.5"/>
    <n v="308"/>
    <x v="0"/>
  </r>
  <r>
    <x v="1"/>
    <x v="1"/>
    <n v="6.9"/>
    <n v="157"/>
    <x v="0"/>
  </r>
  <r>
    <x v="1"/>
    <x v="1"/>
    <n v="7.5"/>
    <n v="134"/>
    <x v="0"/>
  </r>
  <r>
    <x v="1"/>
    <x v="1"/>
    <n v="11.7"/>
    <n v="33"/>
    <x v="0"/>
  </r>
  <r>
    <x v="1"/>
    <x v="1"/>
    <n v="5.6"/>
    <n v="218"/>
    <x v="0"/>
  </r>
  <r>
    <x v="1"/>
    <x v="1"/>
    <n v="0.9"/>
    <n v="358"/>
    <x v="0"/>
  </r>
  <r>
    <x v="1"/>
    <x v="1"/>
    <n v="2.6"/>
    <n v="332"/>
    <x v="0"/>
  </r>
  <r>
    <x v="1"/>
    <x v="1"/>
    <n v="2.4"/>
    <n v="338"/>
    <x v="0"/>
  </r>
  <r>
    <x v="1"/>
    <x v="1"/>
    <n v="2.6"/>
    <n v="332"/>
    <x v="0"/>
  </r>
  <r>
    <x v="1"/>
    <x v="1"/>
    <n v="11"/>
    <n v="42"/>
    <x v="0"/>
  </r>
  <r>
    <x v="1"/>
    <x v="1"/>
    <n v="10.5"/>
    <n v="53"/>
    <x v="0"/>
  </r>
  <r>
    <x v="1"/>
    <x v="1"/>
    <n v="7.2"/>
    <n v="147"/>
    <x v="0"/>
  </r>
  <r>
    <x v="1"/>
    <x v="1"/>
    <n v="4.5"/>
    <n v="267"/>
    <x v="0"/>
  </r>
  <r>
    <x v="1"/>
    <x v="1"/>
    <n v="10.5"/>
    <n v="53"/>
    <x v="0"/>
  </r>
  <r>
    <x v="1"/>
    <x v="1"/>
    <s v="FILTERED OUT"/>
    <e v="#VALUE!"/>
    <x v="2"/>
  </r>
  <r>
    <x v="1"/>
    <x v="1"/>
    <s v="FILTERED OUT"/>
    <e v="#VALUE!"/>
    <x v="2"/>
  </r>
  <r>
    <x v="1"/>
    <x v="1"/>
    <n v="15.6"/>
    <n v="11"/>
    <x v="0"/>
  </r>
  <r>
    <x v="1"/>
    <x v="1"/>
    <n v="10.1"/>
    <n v="64"/>
    <x v="0"/>
  </r>
  <r>
    <x v="1"/>
    <x v="1"/>
    <n v="10.4"/>
    <n v="58"/>
    <x v="0"/>
  </r>
  <r>
    <x v="1"/>
    <x v="1"/>
    <n v="4.3"/>
    <n v="275"/>
    <x v="0"/>
  </r>
  <r>
    <x v="1"/>
    <x v="1"/>
    <n v="4.5"/>
    <n v="267"/>
    <x v="0"/>
  </r>
  <r>
    <x v="1"/>
    <x v="1"/>
    <n v="6.1"/>
    <n v="195"/>
    <x v="0"/>
  </r>
  <r>
    <x v="1"/>
    <x v="1"/>
    <n v="6.8"/>
    <n v="164"/>
    <x v="0"/>
  </r>
  <r>
    <x v="1"/>
    <x v="1"/>
    <n v="7.6"/>
    <n v="132"/>
    <x v="0"/>
  </r>
  <r>
    <x v="1"/>
    <x v="1"/>
    <n v="5.0999999999999996"/>
    <n v="245"/>
    <x v="0"/>
  </r>
  <r>
    <x v="1"/>
    <x v="1"/>
    <n v="2.7"/>
    <n v="330"/>
    <x v="0"/>
  </r>
  <r>
    <x v="1"/>
    <x v="1"/>
    <n v="2.8"/>
    <n v="325"/>
    <x v="0"/>
  </r>
  <r>
    <x v="1"/>
    <x v="1"/>
    <n v="4"/>
    <n v="288"/>
    <x v="0"/>
  </r>
  <r>
    <x v="1"/>
    <x v="1"/>
    <n v="4.9000000000000004"/>
    <n v="255"/>
    <x v="0"/>
  </r>
  <r>
    <x v="1"/>
    <x v="1"/>
    <n v="5.7"/>
    <n v="212"/>
    <x v="0"/>
  </r>
  <r>
    <x v="1"/>
    <x v="1"/>
    <n v="3.5"/>
    <n v="308"/>
    <x v="0"/>
  </r>
  <r>
    <x v="1"/>
    <x v="1"/>
    <n v="6.1"/>
    <n v="195"/>
    <x v="0"/>
  </r>
  <r>
    <x v="1"/>
    <x v="1"/>
    <n v="4.2"/>
    <n v="280"/>
    <x v="0"/>
  </r>
  <r>
    <x v="1"/>
    <x v="1"/>
    <n v="7.3"/>
    <n v="141"/>
    <x v="0"/>
  </r>
  <r>
    <x v="1"/>
    <x v="1"/>
    <n v="8.6999999999999993"/>
    <n v="103"/>
    <x v="0"/>
  </r>
  <r>
    <x v="1"/>
    <x v="1"/>
    <n v="4.5999999999999996"/>
    <n v="266"/>
    <x v="0"/>
  </r>
  <r>
    <x v="1"/>
    <x v="2"/>
    <n v="2.2999999999999998"/>
    <n v="340"/>
    <x v="0"/>
  </r>
  <r>
    <x v="1"/>
    <x v="2"/>
    <n v="4.8"/>
    <n v="258"/>
    <x v="0"/>
  </r>
  <r>
    <x v="1"/>
    <x v="2"/>
    <n v="8.9"/>
    <n v="97"/>
    <x v="0"/>
  </r>
  <r>
    <x v="1"/>
    <x v="2"/>
    <n v="5.6"/>
    <n v="218"/>
    <x v="0"/>
  </r>
  <r>
    <x v="1"/>
    <x v="2"/>
    <n v="6"/>
    <n v="201"/>
    <x v="0"/>
  </r>
  <r>
    <x v="1"/>
    <x v="2"/>
    <n v="5.2"/>
    <n v="238"/>
    <x v="0"/>
  </r>
  <r>
    <x v="1"/>
    <x v="2"/>
    <n v="4.2"/>
    <n v="280"/>
    <x v="0"/>
  </r>
  <r>
    <x v="1"/>
    <x v="2"/>
    <n v="4.4000000000000004"/>
    <n v="271"/>
    <x v="0"/>
  </r>
  <r>
    <x v="1"/>
    <x v="2"/>
    <n v="5.2"/>
    <n v="238"/>
    <x v="0"/>
  </r>
  <r>
    <x v="1"/>
    <x v="2"/>
    <n v="4.8"/>
    <n v="258"/>
    <x v="0"/>
  </r>
  <r>
    <x v="1"/>
    <x v="2"/>
    <n v="6.6"/>
    <n v="173"/>
    <x v="0"/>
  </r>
  <r>
    <x v="1"/>
    <x v="2"/>
    <n v="7"/>
    <n v="153"/>
    <x v="0"/>
  </r>
  <r>
    <x v="1"/>
    <x v="2"/>
    <n v="13.1"/>
    <n v="23"/>
    <x v="0"/>
  </r>
  <r>
    <x v="1"/>
    <x v="2"/>
    <s v="FILTERED OUT"/>
    <e v="#VALUE!"/>
    <x v="2"/>
  </r>
  <r>
    <x v="1"/>
    <x v="2"/>
    <s v="FILTERED OUT"/>
    <e v="#VALUE!"/>
    <x v="2"/>
  </r>
  <r>
    <x v="1"/>
    <x v="2"/>
    <n v="6.1"/>
    <n v="195"/>
    <x v="0"/>
  </r>
  <r>
    <x v="1"/>
    <x v="2"/>
    <n v="5.3"/>
    <n v="231"/>
    <x v="0"/>
  </r>
  <r>
    <x v="1"/>
    <x v="2"/>
    <n v="3.9"/>
    <n v="292"/>
    <x v="0"/>
  </r>
  <r>
    <x v="1"/>
    <x v="2"/>
    <n v="6.1"/>
    <n v="195"/>
    <x v="0"/>
  </r>
  <r>
    <x v="1"/>
    <x v="2"/>
    <n v="9.3000000000000007"/>
    <n v="86"/>
    <x v="0"/>
  </r>
  <r>
    <x v="1"/>
    <x v="2"/>
    <n v="10.1"/>
    <n v="64"/>
    <x v="0"/>
  </r>
  <r>
    <x v="1"/>
    <x v="2"/>
    <n v="5.4"/>
    <n v="226"/>
    <x v="0"/>
  </r>
  <r>
    <x v="1"/>
    <x v="2"/>
    <n v="7.2"/>
    <n v="147"/>
    <x v="0"/>
  </r>
  <r>
    <x v="1"/>
    <x v="2"/>
    <n v="7.2"/>
    <n v="147"/>
    <x v="0"/>
  </r>
  <r>
    <x v="1"/>
    <x v="2"/>
    <n v="9"/>
    <n v="95"/>
    <x v="0"/>
  </r>
  <r>
    <x v="1"/>
    <x v="2"/>
    <n v="4.3"/>
    <n v="275"/>
    <x v="0"/>
  </r>
  <r>
    <x v="1"/>
    <x v="2"/>
    <n v="8.4"/>
    <n v="111"/>
    <x v="0"/>
  </r>
  <r>
    <x v="1"/>
    <x v="2"/>
    <n v="8.1"/>
    <n v="123"/>
    <x v="0"/>
  </r>
  <r>
    <x v="1"/>
    <x v="2"/>
    <n v="9.4"/>
    <n v="82"/>
    <x v="0"/>
  </r>
  <r>
    <x v="1"/>
    <x v="2"/>
    <n v="8.3000000000000007"/>
    <n v="118"/>
    <x v="0"/>
  </r>
  <r>
    <x v="1"/>
    <x v="2"/>
    <n v="10.8"/>
    <n v="46"/>
    <x v="0"/>
  </r>
  <r>
    <x v="1"/>
    <x v="2"/>
    <n v="11.6"/>
    <n v="34"/>
    <x v="0"/>
  </r>
  <r>
    <x v="1"/>
    <x v="2"/>
    <n v="11.4"/>
    <n v="35"/>
    <x v="0"/>
  </r>
  <r>
    <x v="1"/>
    <x v="2"/>
    <n v="11.8"/>
    <n v="32"/>
    <x v="0"/>
  </r>
  <r>
    <x v="1"/>
    <x v="2"/>
    <n v="8"/>
    <n v="126"/>
    <x v="0"/>
  </r>
  <r>
    <x v="1"/>
    <x v="2"/>
    <n v="2.8"/>
    <n v="325"/>
    <x v="0"/>
  </r>
  <r>
    <x v="1"/>
    <x v="2"/>
    <n v="10.5"/>
    <n v="53"/>
    <x v="0"/>
  </r>
  <r>
    <x v="1"/>
    <x v="2"/>
    <n v="6.6"/>
    <n v="173"/>
    <x v="0"/>
  </r>
  <r>
    <x v="1"/>
    <x v="2"/>
    <n v="5.9"/>
    <n v="205"/>
    <x v="0"/>
  </r>
  <r>
    <x v="1"/>
    <x v="2"/>
    <n v="6.5"/>
    <n v="181"/>
    <x v="0"/>
  </r>
  <r>
    <x v="1"/>
    <x v="2"/>
    <n v="5.0999999999999996"/>
    <n v="245"/>
    <x v="0"/>
  </r>
  <r>
    <x v="1"/>
    <x v="2"/>
    <n v="6.3"/>
    <n v="191"/>
    <x v="0"/>
  </r>
  <r>
    <x v="1"/>
    <x v="2"/>
    <n v="6.4"/>
    <n v="185"/>
    <x v="0"/>
  </r>
  <r>
    <x v="1"/>
    <x v="2"/>
    <n v="7.1"/>
    <n v="152"/>
    <x v="0"/>
  </r>
  <r>
    <x v="1"/>
    <x v="2"/>
    <n v="9.1999999999999993"/>
    <n v="90"/>
    <x v="0"/>
  </r>
  <r>
    <x v="1"/>
    <x v="2"/>
    <n v="9.4"/>
    <n v="82"/>
    <x v="0"/>
  </r>
  <r>
    <x v="1"/>
    <x v="2"/>
    <n v="5"/>
    <n v="248"/>
    <x v="0"/>
  </r>
  <r>
    <x v="1"/>
    <x v="2"/>
    <n v="5.9"/>
    <n v="205"/>
    <x v="0"/>
  </r>
  <r>
    <x v="1"/>
    <x v="2"/>
    <n v="7.3"/>
    <n v="141"/>
    <x v="0"/>
  </r>
  <r>
    <x v="1"/>
    <x v="2"/>
    <n v="16.7"/>
    <n v="7"/>
    <x v="1"/>
  </r>
  <r>
    <x v="1"/>
    <x v="2"/>
    <n v="10.5"/>
    <n v="53"/>
    <x v="0"/>
  </r>
  <r>
    <x v="1"/>
    <x v="2"/>
    <n v="6.7"/>
    <n v="168"/>
    <x v="0"/>
  </r>
  <r>
    <x v="1"/>
    <x v="2"/>
    <n v="11.3"/>
    <n v="38"/>
    <x v="0"/>
  </r>
  <r>
    <x v="1"/>
    <x v="2"/>
    <n v="5.9"/>
    <n v="205"/>
    <x v="0"/>
  </r>
  <r>
    <x v="1"/>
    <x v="2"/>
    <n v="4.0999999999999996"/>
    <n v="285"/>
    <x v="0"/>
  </r>
  <r>
    <x v="1"/>
    <x v="2"/>
    <n v="6.9"/>
    <n v="157"/>
    <x v="0"/>
  </r>
  <r>
    <x v="1"/>
    <x v="2"/>
    <n v="8.1999999999999993"/>
    <n v="121"/>
    <x v="0"/>
  </r>
  <r>
    <x v="1"/>
    <x v="2"/>
    <n v="4.3"/>
    <n v="275"/>
    <x v="0"/>
  </r>
  <r>
    <x v="1"/>
    <x v="2"/>
    <n v="5.3"/>
    <n v="231"/>
    <x v="0"/>
  </r>
  <r>
    <x v="1"/>
    <x v="2"/>
    <n v="5.7"/>
    <n v="212"/>
    <x v="0"/>
  </r>
  <r>
    <x v="1"/>
    <x v="2"/>
    <n v="6.2"/>
    <n v="193"/>
    <x v="0"/>
  </r>
  <r>
    <x v="1"/>
    <x v="2"/>
    <n v="5.4"/>
    <n v="226"/>
    <x v="0"/>
  </r>
  <r>
    <x v="1"/>
    <x v="2"/>
    <n v="8.3000000000000007"/>
    <n v="118"/>
    <x v="0"/>
  </r>
  <r>
    <x v="1"/>
    <x v="2"/>
    <n v="6.8"/>
    <n v="164"/>
    <x v="0"/>
  </r>
  <r>
    <x v="1"/>
    <x v="2"/>
    <n v="3.6"/>
    <n v="303"/>
    <x v="0"/>
  </r>
  <r>
    <x v="1"/>
    <x v="2"/>
    <n v="9.3000000000000007"/>
    <n v="86"/>
    <x v="0"/>
  </r>
  <r>
    <x v="1"/>
    <x v="2"/>
    <n v="11.9"/>
    <n v="29"/>
    <x v="0"/>
  </r>
  <r>
    <x v="1"/>
    <x v="2"/>
    <n v="6.6"/>
    <n v="173"/>
    <x v="0"/>
  </r>
  <r>
    <x v="1"/>
    <x v="2"/>
    <n v="3.6"/>
    <n v="303"/>
    <x v="0"/>
  </r>
  <r>
    <x v="1"/>
    <x v="2"/>
    <n v="5.3"/>
    <n v="231"/>
    <x v="0"/>
  </r>
  <r>
    <x v="1"/>
    <x v="2"/>
    <n v="8.1"/>
    <n v="123"/>
    <x v="0"/>
  </r>
  <r>
    <x v="1"/>
    <x v="2"/>
    <n v="5.7"/>
    <n v="212"/>
    <x v="0"/>
  </r>
  <r>
    <x v="1"/>
    <x v="2"/>
    <n v="3.6"/>
    <n v="303"/>
    <x v="0"/>
  </r>
  <r>
    <x v="1"/>
    <x v="2"/>
    <n v="7.4"/>
    <n v="136"/>
    <x v="0"/>
  </r>
  <r>
    <x v="1"/>
    <x v="2"/>
    <n v="3.7"/>
    <n v="300"/>
    <x v="0"/>
  </r>
  <r>
    <x v="1"/>
    <x v="2"/>
    <n v="4.9000000000000004"/>
    <n v="255"/>
    <x v="0"/>
  </r>
  <r>
    <x v="1"/>
    <x v="2"/>
    <n v="6.7"/>
    <n v="168"/>
    <x v="0"/>
  </r>
  <r>
    <x v="1"/>
    <x v="2"/>
    <n v="7"/>
    <n v="153"/>
    <x v="0"/>
  </r>
  <r>
    <x v="1"/>
    <x v="2"/>
    <n v="8.6"/>
    <n v="106"/>
    <x v="0"/>
  </r>
  <r>
    <x v="1"/>
    <x v="2"/>
    <n v="6.2"/>
    <n v="193"/>
    <x v="0"/>
  </r>
  <r>
    <x v="1"/>
    <x v="2"/>
    <n v="3.7"/>
    <n v="300"/>
    <x v="0"/>
  </r>
  <r>
    <x v="1"/>
    <x v="2"/>
    <n v="5"/>
    <n v="248"/>
    <x v="0"/>
  </r>
  <r>
    <x v="1"/>
    <x v="2"/>
    <n v="5.6"/>
    <n v="218"/>
    <x v="0"/>
  </r>
  <r>
    <x v="1"/>
    <x v="2"/>
    <n v="7"/>
    <n v="153"/>
    <x v="0"/>
  </r>
  <r>
    <x v="1"/>
    <x v="2"/>
    <n v="8.9"/>
    <n v="97"/>
    <x v="0"/>
  </r>
  <r>
    <x v="1"/>
    <x v="2"/>
    <n v="7.8"/>
    <n v="128"/>
    <x v="0"/>
  </r>
  <r>
    <x v="1"/>
    <x v="2"/>
    <n v="5.2"/>
    <n v="238"/>
    <x v="0"/>
  </r>
  <r>
    <x v="1"/>
    <x v="2"/>
    <n v="6.9"/>
    <n v="157"/>
    <x v="0"/>
  </r>
  <r>
    <x v="1"/>
    <x v="2"/>
    <n v="6.5"/>
    <n v="181"/>
    <x v="0"/>
  </r>
  <r>
    <x v="1"/>
    <x v="2"/>
    <n v="6.5"/>
    <n v="181"/>
    <x v="0"/>
  </r>
  <r>
    <x v="1"/>
    <x v="2"/>
    <n v="7.4"/>
    <n v="136"/>
    <x v="0"/>
  </r>
  <r>
    <x v="1"/>
    <x v="2"/>
    <n v="7.8"/>
    <n v="128"/>
    <x v="0"/>
  </r>
  <r>
    <x v="1"/>
    <x v="3"/>
    <n v="8.5"/>
    <n v="108"/>
    <x v="0"/>
  </r>
  <r>
    <x v="1"/>
    <x v="3"/>
    <n v="9.6999999999999993"/>
    <n v="68"/>
    <x v="0"/>
  </r>
  <r>
    <x v="1"/>
    <x v="3"/>
    <n v="6.3"/>
    <n v="191"/>
    <x v="0"/>
  </r>
  <r>
    <x v="1"/>
    <x v="3"/>
    <n v="3.9"/>
    <n v="292"/>
    <x v="0"/>
  </r>
  <r>
    <x v="1"/>
    <x v="3"/>
    <n v="5.7"/>
    <n v="212"/>
    <x v="0"/>
  </r>
  <r>
    <x v="1"/>
    <x v="3"/>
    <n v="9"/>
    <n v="95"/>
    <x v="0"/>
  </r>
  <r>
    <x v="1"/>
    <x v="3"/>
    <n v="10.5"/>
    <n v="53"/>
    <x v="0"/>
  </r>
  <r>
    <x v="1"/>
    <x v="3"/>
    <n v="9.5"/>
    <n v="78"/>
    <x v="0"/>
  </r>
  <r>
    <x v="1"/>
    <x v="3"/>
    <n v="8.9"/>
    <n v="97"/>
    <x v="0"/>
  </r>
  <r>
    <x v="1"/>
    <x v="3"/>
    <n v="5"/>
    <n v="248"/>
    <x v="0"/>
  </r>
  <r>
    <x v="1"/>
    <x v="3"/>
    <n v="3.8"/>
    <n v="298"/>
    <x v="0"/>
  </r>
  <r>
    <x v="1"/>
    <x v="3"/>
    <n v="4.4000000000000004"/>
    <n v="271"/>
    <x v="0"/>
  </r>
  <r>
    <x v="1"/>
    <x v="3"/>
    <n v="6.7"/>
    <n v="168"/>
    <x v="0"/>
  </r>
  <r>
    <x v="1"/>
    <x v="3"/>
    <n v="7.4"/>
    <n v="136"/>
    <x v="0"/>
  </r>
  <r>
    <x v="1"/>
    <x v="3"/>
    <n v="9.6999999999999993"/>
    <n v="68"/>
    <x v="0"/>
  </r>
  <r>
    <x v="1"/>
    <x v="3"/>
    <n v="10.8"/>
    <n v="46"/>
    <x v="0"/>
  </r>
  <r>
    <x v="1"/>
    <x v="3"/>
    <n v="10.3"/>
    <n v="59"/>
    <x v="0"/>
  </r>
  <r>
    <x v="1"/>
    <x v="3"/>
    <n v="4.7"/>
    <n v="261"/>
    <x v="0"/>
  </r>
  <r>
    <x v="1"/>
    <x v="3"/>
    <n v="6.5"/>
    <n v="181"/>
    <x v="0"/>
  </r>
  <r>
    <x v="1"/>
    <x v="3"/>
    <n v="6.6"/>
    <n v="173"/>
    <x v="0"/>
  </r>
  <r>
    <x v="1"/>
    <x v="3"/>
    <n v="5"/>
    <n v="248"/>
    <x v="0"/>
  </r>
  <r>
    <x v="1"/>
    <x v="3"/>
    <n v="3.5"/>
    <n v="308"/>
    <x v="0"/>
  </r>
  <r>
    <x v="1"/>
    <x v="3"/>
    <n v="2.8"/>
    <n v="325"/>
    <x v="0"/>
  </r>
  <r>
    <x v="1"/>
    <x v="3"/>
    <n v="6.1"/>
    <n v="195"/>
    <x v="0"/>
  </r>
  <r>
    <x v="1"/>
    <x v="3"/>
    <n v="3.9"/>
    <n v="292"/>
    <x v="0"/>
  </r>
  <r>
    <x v="1"/>
    <x v="3"/>
    <n v="3.5"/>
    <n v="308"/>
    <x v="0"/>
  </r>
  <r>
    <x v="1"/>
    <x v="3"/>
    <n v="2.7"/>
    <n v="330"/>
    <x v="0"/>
  </r>
  <r>
    <x v="1"/>
    <x v="3"/>
    <n v="3"/>
    <n v="318"/>
    <x v="0"/>
  </r>
  <r>
    <x v="1"/>
    <x v="3"/>
    <n v="4"/>
    <n v="288"/>
    <x v="0"/>
  </r>
  <r>
    <x v="1"/>
    <x v="3"/>
    <n v="8.3000000000000007"/>
    <n v="118"/>
    <x v="0"/>
  </r>
  <r>
    <x v="1"/>
    <x v="3"/>
    <n v="8.4"/>
    <n v="111"/>
    <x v="0"/>
  </r>
  <r>
    <x v="1"/>
    <x v="3"/>
    <n v="6.9"/>
    <n v="157"/>
    <x v="0"/>
  </r>
  <r>
    <x v="1"/>
    <x v="3"/>
    <n v="6.6"/>
    <n v="173"/>
    <x v="0"/>
  </r>
  <r>
    <x v="1"/>
    <x v="3"/>
    <n v="7.5"/>
    <n v="134"/>
    <x v="0"/>
  </r>
  <r>
    <x v="1"/>
    <x v="3"/>
    <n v="8.4"/>
    <n v="111"/>
    <x v="0"/>
  </r>
  <r>
    <x v="1"/>
    <x v="3"/>
    <n v="7.4"/>
    <n v="136"/>
    <x v="0"/>
  </r>
  <r>
    <x v="1"/>
    <x v="3"/>
    <n v="2.8"/>
    <n v="325"/>
    <x v="0"/>
  </r>
  <r>
    <x v="1"/>
    <x v="3"/>
    <n v="5.3"/>
    <n v="231"/>
    <x v="0"/>
  </r>
  <r>
    <x v="1"/>
    <x v="3"/>
    <n v="8.1"/>
    <n v="123"/>
    <x v="0"/>
  </r>
  <r>
    <x v="1"/>
    <x v="3"/>
    <n v="9.6999999999999993"/>
    <n v="68"/>
    <x v="0"/>
  </r>
  <r>
    <x v="1"/>
    <x v="3"/>
    <n v="11.1"/>
    <n v="40"/>
    <x v="0"/>
  </r>
  <r>
    <x v="1"/>
    <x v="3"/>
    <n v="5.2"/>
    <n v="238"/>
    <x v="0"/>
  </r>
  <r>
    <x v="1"/>
    <x v="3"/>
    <n v="7.6"/>
    <n v="132"/>
    <x v="0"/>
  </r>
  <r>
    <x v="1"/>
    <x v="3"/>
    <n v="5.9"/>
    <n v="205"/>
    <x v="0"/>
  </r>
  <r>
    <x v="1"/>
    <x v="3"/>
    <n v="4.0999999999999996"/>
    <n v="285"/>
    <x v="0"/>
  </r>
  <r>
    <x v="1"/>
    <x v="3"/>
    <n v="4"/>
    <n v="288"/>
    <x v="0"/>
  </r>
  <r>
    <x v="1"/>
    <x v="3"/>
    <n v="2.2000000000000002"/>
    <n v="342"/>
    <x v="0"/>
  </r>
  <r>
    <x v="1"/>
    <x v="3"/>
    <n v="3.4"/>
    <n v="313"/>
    <x v="0"/>
  </r>
  <r>
    <x v="1"/>
    <x v="3"/>
    <n v="6.9"/>
    <n v="157"/>
    <x v="0"/>
  </r>
  <r>
    <x v="1"/>
    <x v="3"/>
    <n v="16.399999999999999"/>
    <n v="9"/>
    <x v="0"/>
  </r>
  <r>
    <x v="1"/>
    <x v="3"/>
    <s v="FILTERED OUT"/>
    <e v="#VALUE!"/>
    <x v="2"/>
  </r>
  <r>
    <x v="1"/>
    <x v="3"/>
    <n v="11.4"/>
    <n v="35"/>
    <x v="0"/>
  </r>
  <r>
    <x v="1"/>
    <x v="3"/>
    <n v="10.7"/>
    <n v="51"/>
    <x v="0"/>
  </r>
  <r>
    <x v="1"/>
    <x v="3"/>
    <n v="5.6"/>
    <n v="218"/>
    <x v="0"/>
  </r>
  <r>
    <x v="1"/>
    <x v="3"/>
    <n v="1.8"/>
    <n v="351"/>
    <x v="0"/>
  </r>
  <r>
    <x v="1"/>
    <x v="3"/>
    <n v="6.4"/>
    <n v="185"/>
    <x v="0"/>
  </r>
  <r>
    <x v="1"/>
    <x v="3"/>
    <n v="6.9"/>
    <n v="157"/>
    <x v="0"/>
  </r>
  <r>
    <x v="1"/>
    <x v="3"/>
    <n v="11.9"/>
    <n v="29"/>
    <x v="0"/>
  </r>
  <r>
    <x v="1"/>
    <x v="3"/>
    <n v="15.8"/>
    <n v="10"/>
    <x v="0"/>
  </r>
  <r>
    <x v="1"/>
    <x v="3"/>
    <n v="19.7"/>
    <n v="3"/>
    <x v="1"/>
  </r>
  <r>
    <x v="1"/>
    <x v="3"/>
    <n v="16.7"/>
    <n v="7"/>
    <x v="1"/>
  </r>
  <r>
    <x v="1"/>
    <x v="3"/>
    <n v="13"/>
    <n v="24"/>
    <x v="0"/>
  </r>
  <r>
    <x v="1"/>
    <x v="3"/>
    <n v="8.4"/>
    <n v="111"/>
    <x v="0"/>
  </r>
  <r>
    <x v="1"/>
    <x v="3"/>
    <n v="8.8000000000000007"/>
    <n v="101"/>
    <x v="0"/>
  </r>
  <r>
    <x v="1"/>
    <x v="3"/>
    <n v="5"/>
    <n v="248"/>
    <x v="0"/>
  </r>
  <r>
    <x v="1"/>
    <x v="3"/>
    <n v="1.3"/>
    <n v="355"/>
    <x v="0"/>
  </r>
  <r>
    <x v="1"/>
    <x v="3"/>
    <n v="2.1"/>
    <n v="343"/>
    <x v="0"/>
  </r>
  <r>
    <x v="1"/>
    <x v="3"/>
    <n v="3"/>
    <n v="318"/>
    <x v="0"/>
  </r>
  <r>
    <x v="1"/>
    <x v="3"/>
    <n v="6.4"/>
    <n v="185"/>
    <x v="0"/>
  </r>
  <r>
    <x v="1"/>
    <x v="3"/>
    <n v="9.5"/>
    <n v="78"/>
    <x v="0"/>
  </r>
  <r>
    <x v="1"/>
    <x v="3"/>
    <n v="7.9"/>
    <n v="127"/>
    <x v="0"/>
  </r>
  <r>
    <x v="1"/>
    <x v="3"/>
    <n v="2.1"/>
    <n v="343"/>
    <x v="0"/>
  </r>
  <r>
    <x v="1"/>
    <x v="3"/>
    <n v="2.1"/>
    <n v="343"/>
    <x v="0"/>
  </r>
  <r>
    <x v="1"/>
    <x v="3"/>
    <n v="5.3"/>
    <n v="231"/>
    <x v="0"/>
  </r>
  <r>
    <x v="1"/>
    <x v="3"/>
    <n v="9.9"/>
    <n v="66"/>
    <x v="0"/>
  </r>
  <r>
    <x v="1"/>
    <x v="3"/>
    <n v="11.2"/>
    <n v="39"/>
    <x v="0"/>
  </r>
  <r>
    <x v="1"/>
    <x v="3"/>
    <n v="9.4"/>
    <n v="82"/>
    <x v="0"/>
  </r>
  <r>
    <x v="1"/>
    <x v="3"/>
    <n v="5.2"/>
    <n v="238"/>
    <x v="0"/>
  </r>
  <r>
    <x v="1"/>
    <x v="3"/>
    <n v="4.0999999999999996"/>
    <n v="285"/>
    <x v="0"/>
  </r>
  <r>
    <x v="1"/>
    <x v="3"/>
    <n v="2.5"/>
    <n v="335"/>
    <x v="0"/>
  </r>
  <r>
    <x v="1"/>
    <x v="3"/>
    <n v="3.9"/>
    <n v="292"/>
    <x v="0"/>
  </r>
  <r>
    <x v="1"/>
    <x v="3"/>
    <n v="6"/>
    <n v="201"/>
    <x v="0"/>
  </r>
  <r>
    <x v="1"/>
    <x v="3"/>
    <n v="14.1"/>
    <n v="19"/>
    <x v="0"/>
  </r>
  <r>
    <x v="1"/>
    <x v="3"/>
    <n v="14.4"/>
    <n v="17"/>
    <x v="0"/>
  </r>
  <r>
    <x v="1"/>
    <x v="3"/>
    <n v="14.1"/>
    <n v="19"/>
    <x v="0"/>
  </r>
  <r>
    <x v="1"/>
    <x v="3"/>
    <n v="7.2"/>
    <n v="147"/>
    <x v="0"/>
  </r>
  <r>
    <x v="1"/>
    <x v="3"/>
    <n v="6.6"/>
    <n v="173"/>
    <x v="0"/>
  </r>
  <r>
    <x v="1"/>
    <x v="3"/>
    <n v="5.9"/>
    <n v="205"/>
    <x v="0"/>
  </r>
  <r>
    <x v="1"/>
    <x v="3"/>
    <n v="6.7"/>
    <n v="168"/>
    <x v="0"/>
  </r>
  <r>
    <x v="1"/>
    <x v="3"/>
    <n v="9.4"/>
    <n v="82"/>
    <x v="0"/>
  </r>
  <r>
    <x v="1"/>
    <x v="3"/>
    <n v="2.9"/>
    <n v="321"/>
    <x v="0"/>
  </r>
  <r>
    <x v="2"/>
    <x v="0"/>
    <n v="5"/>
    <n v="268"/>
    <x v="0"/>
  </r>
  <r>
    <x v="2"/>
    <x v="0"/>
    <n v="6.8"/>
    <n v="208"/>
    <x v="0"/>
  </r>
  <r>
    <x v="2"/>
    <x v="0"/>
    <n v="11.8"/>
    <n v="71"/>
    <x v="0"/>
  </r>
  <r>
    <x v="2"/>
    <x v="0"/>
    <n v="10"/>
    <n v="112"/>
    <x v="0"/>
  </r>
  <r>
    <x v="2"/>
    <x v="0"/>
    <n v="12.2"/>
    <n v="62"/>
    <x v="0"/>
  </r>
  <r>
    <x v="2"/>
    <x v="0"/>
    <n v="9"/>
    <n v="138"/>
    <x v="0"/>
  </r>
  <r>
    <x v="2"/>
    <x v="0"/>
    <n v="6.4"/>
    <n v="220"/>
    <x v="0"/>
  </r>
  <r>
    <x v="2"/>
    <x v="0"/>
    <n v="6"/>
    <n v="233"/>
    <x v="0"/>
  </r>
  <r>
    <x v="2"/>
    <x v="0"/>
    <n v="1.5"/>
    <n v="342"/>
    <x v="0"/>
  </r>
  <r>
    <x v="2"/>
    <x v="0"/>
    <n v="4.3"/>
    <n v="292"/>
    <x v="0"/>
  </r>
  <r>
    <x v="2"/>
    <x v="0"/>
    <n v="8.8000000000000007"/>
    <n v="146"/>
    <x v="0"/>
  </r>
  <r>
    <x v="2"/>
    <x v="0"/>
    <n v="3.7"/>
    <n v="302"/>
    <x v="0"/>
  </r>
  <r>
    <x v="2"/>
    <x v="0"/>
    <n v="7.4"/>
    <n v="192"/>
    <x v="0"/>
  </r>
  <r>
    <x v="2"/>
    <x v="0"/>
    <n v="15.9"/>
    <n v="13"/>
    <x v="0"/>
  </r>
  <r>
    <x v="2"/>
    <x v="0"/>
    <n v="12.9"/>
    <n v="48"/>
    <x v="0"/>
  </r>
  <r>
    <x v="2"/>
    <x v="0"/>
    <n v="9.3000000000000007"/>
    <n v="125"/>
    <x v="0"/>
  </r>
  <r>
    <x v="2"/>
    <x v="0"/>
    <n v="6.8"/>
    <n v="208"/>
    <x v="0"/>
  </r>
  <r>
    <x v="2"/>
    <x v="0"/>
    <n v="2.9"/>
    <n v="324"/>
    <x v="0"/>
  </r>
  <r>
    <x v="2"/>
    <x v="0"/>
    <n v="5"/>
    <n v="268"/>
    <x v="0"/>
  </r>
  <r>
    <x v="2"/>
    <x v="0"/>
    <n v="8.6999999999999993"/>
    <n v="149"/>
    <x v="0"/>
  </r>
  <r>
    <x v="2"/>
    <x v="0"/>
    <n v="13.9"/>
    <n v="32"/>
    <x v="0"/>
  </r>
  <r>
    <x v="2"/>
    <x v="0"/>
    <n v="13.3"/>
    <n v="41"/>
    <x v="0"/>
  </r>
  <r>
    <x v="2"/>
    <x v="0"/>
    <n v="12.8"/>
    <n v="51"/>
    <x v="0"/>
  </r>
  <r>
    <x v="2"/>
    <x v="0"/>
    <n v="11"/>
    <n v="88"/>
    <x v="0"/>
  </r>
  <r>
    <x v="2"/>
    <x v="0"/>
    <n v="3.7"/>
    <n v="302"/>
    <x v="0"/>
  </r>
  <r>
    <x v="2"/>
    <x v="0"/>
    <n v="2.1"/>
    <n v="337"/>
    <x v="0"/>
  </r>
  <r>
    <x v="2"/>
    <x v="0"/>
    <n v="4.7"/>
    <n v="280"/>
    <x v="0"/>
  </r>
  <r>
    <x v="2"/>
    <x v="0"/>
    <n v="5.2"/>
    <n v="258"/>
    <x v="0"/>
  </r>
  <r>
    <x v="2"/>
    <x v="0"/>
    <n v="5.2"/>
    <n v="258"/>
    <x v="0"/>
  </r>
  <r>
    <x v="2"/>
    <x v="0"/>
    <n v="7.6"/>
    <n v="185"/>
    <x v="0"/>
  </r>
  <r>
    <x v="2"/>
    <x v="0"/>
    <n v="1.9"/>
    <n v="338"/>
    <x v="0"/>
  </r>
  <r>
    <x v="2"/>
    <x v="0"/>
    <n v="15.7"/>
    <n v="16"/>
    <x v="0"/>
  </r>
  <r>
    <x v="2"/>
    <x v="0"/>
    <n v="13"/>
    <n v="46"/>
    <x v="0"/>
  </r>
  <r>
    <x v="2"/>
    <x v="0"/>
    <n v="5.0999999999999996"/>
    <n v="265"/>
    <x v="0"/>
  </r>
  <r>
    <x v="2"/>
    <x v="0"/>
    <n v="10.4"/>
    <n v="98"/>
    <x v="0"/>
  </r>
  <r>
    <x v="2"/>
    <x v="0"/>
    <n v="6.7"/>
    <n v="214"/>
    <x v="0"/>
  </r>
  <r>
    <x v="2"/>
    <x v="0"/>
    <n v="16.899999999999999"/>
    <n v="6"/>
    <x v="1"/>
  </r>
  <r>
    <x v="2"/>
    <x v="0"/>
    <n v="19.600000000000001"/>
    <n v="5"/>
    <x v="1"/>
  </r>
  <r>
    <x v="2"/>
    <x v="0"/>
    <n v="27.5"/>
    <n v="1"/>
    <x v="1"/>
  </r>
  <r>
    <x v="2"/>
    <x v="0"/>
    <n v="21.1"/>
    <n v="4"/>
    <x v="1"/>
  </r>
  <r>
    <x v="2"/>
    <x v="0"/>
    <n v="16.600000000000001"/>
    <n v="10"/>
    <x v="0"/>
  </r>
  <r>
    <x v="2"/>
    <x v="0"/>
    <n v="25.3"/>
    <n v="2"/>
    <x v="1"/>
  </r>
  <r>
    <x v="2"/>
    <x v="0"/>
    <n v="23.2"/>
    <n v="3"/>
    <x v="1"/>
  </r>
  <r>
    <x v="2"/>
    <x v="0"/>
    <n v="4.8"/>
    <n v="277"/>
    <x v="0"/>
  </r>
  <r>
    <x v="2"/>
    <x v="0"/>
    <n v="9.1999999999999993"/>
    <n v="129"/>
    <x v="0"/>
  </r>
  <r>
    <x v="2"/>
    <x v="0"/>
    <n v="10.1"/>
    <n v="109"/>
    <x v="0"/>
  </r>
  <r>
    <x v="2"/>
    <x v="0"/>
    <n v="7.3"/>
    <n v="196"/>
    <x v="0"/>
  </r>
  <r>
    <x v="2"/>
    <x v="0"/>
    <n v="10.1"/>
    <n v="109"/>
    <x v="0"/>
  </r>
  <r>
    <x v="2"/>
    <x v="0"/>
    <n v="6.8"/>
    <n v="208"/>
    <x v="0"/>
  </r>
  <r>
    <x v="2"/>
    <x v="0"/>
    <n v="2.8"/>
    <n v="326"/>
    <x v="0"/>
  </r>
  <r>
    <x v="2"/>
    <x v="0"/>
    <n v="4.2"/>
    <n v="293"/>
    <x v="0"/>
  </r>
  <r>
    <x v="2"/>
    <x v="0"/>
    <n v="11.2"/>
    <n v="85"/>
    <x v="0"/>
  </r>
  <r>
    <x v="2"/>
    <x v="0"/>
    <n v="13.4"/>
    <n v="39"/>
    <x v="0"/>
  </r>
  <r>
    <x v="2"/>
    <x v="0"/>
    <n v="14.7"/>
    <n v="22"/>
    <x v="0"/>
  </r>
  <r>
    <x v="2"/>
    <x v="0"/>
    <n v="16.8"/>
    <n v="7"/>
    <x v="1"/>
  </r>
  <r>
    <x v="2"/>
    <x v="0"/>
    <n v="14"/>
    <n v="31"/>
    <x v="0"/>
  </r>
  <r>
    <x v="2"/>
    <x v="0"/>
    <n v="3.6"/>
    <n v="306"/>
    <x v="0"/>
  </r>
  <r>
    <x v="2"/>
    <x v="0"/>
    <n v="6.4"/>
    <n v="220"/>
    <x v="0"/>
  </r>
  <r>
    <x v="2"/>
    <x v="0"/>
    <n v="4.0999999999999996"/>
    <n v="297"/>
    <x v="0"/>
  </r>
  <r>
    <x v="2"/>
    <x v="0"/>
    <n v="3.6"/>
    <n v="306"/>
    <x v="0"/>
  </r>
  <r>
    <x v="2"/>
    <x v="0"/>
    <n v="6.3"/>
    <n v="226"/>
    <x v="0"/>
  </r>
  <r>
    <x v="2"/>
    <x v="0"/>
    <n v="11.8"/>
    <n v="71"/>
    <x v="0"/>
  </r>
  <r>
    <x v="2"/>
    <x v="0"/>
    <n v="8.6"/>
    <n v="152"/>
    <x v="0"/>
  </r>
  <r>
    <x v="2"/>
    <x v="0"/>
    <n v="9.4"/>
    <n v="123"/>
    <x v="0"/>
  </r>
  <r>
    <x v="2"/>
    <x v="0"/>
    <n v="5.7"/>
    <n v="239"/>
    <x v="0"/>
  </r>
  <r>
    <x v="2"/>
    <x v="0"/>
    <n v="13.1"/>
    <n v="44"/>
    <x v="0"/>
  </r>
  <r>
    <x v="2"/>
    <x v="0"/>
    <n v="12"/>
    <n v="66"/>
    <x v="0"/>
  </r>
  <r>
    <x v="2"/>
    <x v="0"/>
    <n v="13.3"/>
    <n v="41"/>
    <x v="0"/>
  </r>
  <r>
    <x v="2"/>
    <x v="0"/>
    <n v="7.1"/>
    <n v="199"/>
    <x v="0"/>
  </r>
  <r>
    <x v="2"/>
    <x v="0"/>
    <n v="7.9"/>
    <n v="174"/>
    <x v="0"/>
  </r>
  <r>
    <x v="2"/>
    <x v="0"/>
    <n v="15.2"/>
    <n v="20"/>
    <x v="0"/>
  </r>
  <r>
    <x v="2"/>
    <x v="0"/>
    <n v="3.3"/>
    <n v="314"/>
    <x v="0"/>
  </r>
  <r>
    <x v="2"/>
    <x v="0"/>
    <n v="4.4000000000000004"/>
    <n v="290"/>
    <x v="0"/>
  </r>
  <r>
    <x v="2"/>
    <x v="0"/>
    <n v="6.4"/>
    <n v="220"/>
    <x v="0"/>
  </r>
  <r>
    <x v="2"/>
    <x v="0"/>
    <n v="7.1"/>
    <n v="199"/>
    <x v="0"/>
  </r>
  <r>
    <x v="2"/>
    <x v="0"/>
    <n v="6.1"/>
    <n v="230"/>
    <x v="0"/>
  </r>
  <r>
    <x v="2"/>
    <x v="0"/>
    <n v="3.4"/>
    <n v="312"/>
    <x v="0"/>
  </r>
  <r>
    <x v="2"/>
    <x v="0"/>
    <n v="3.3"/>
    <n v="314"/>
    <x v="0"/>
  </r>
  <r>
    <x v="2"/>
    <x v="0"/>
    <n v="5.4"/>
    <n v="253"/>
    <x v="0"/>
  </r>
  <r>
    <x v="2"/>
    <x v="0"/>
    <n v="6.2"/>
    <n v="228"/>
    <x v="0"/>
  </r>
  <r>
    <x v="2"/>
    <x v="0"/>
    <n v="5.6"/>
    <n v="244"/>
    <x v="0"/>
  </r>
  <r>
    <x v="2"/>
    <x v="0"/>
    <n v="9"/>
    <n v="138"/>
    <x v="0"/>
  </r>
  <r>
    <x v="2"/>
    <x v="0"/>
    <n v="3.9"/>
    <n v="298"/>
    <x v="0"/>
  </r>
  <r>
    <x v="2"/>
    <x v="0"/>
    <n v="4.7"/>
    <n v="280"/>
    <x v="0"/>
  </r>
  <r>
    <x v="2"/>
    <x v="0"/>
    <n v="3"/>
    <n v="323"/>
    <x v="0"/>
  </r>
  <r>
    <x v="2"/>
    <x v="0"/>
    <n v="5.7"/>
    <n v="239"/>
    <x v="0"/>
  </r>
  <r>
    <x v="2"/>
    <x v="0"/>
    <n v="9.1"/>
    <n v="134"/>
    <x v="0"/>
  </r>
  <r>
    <x v="2"/>
    <x v="0"/>
    <n v="10.6"/>
    <n v="96"/>
    <x v="0"/>
  </r>
  <r>
    <x v="2"/>
    <x v="0"/>
    <n v="5.6"/>
    <n v="244"/>
    <x v="0"/>
  </r>
  <r>
    <x v="2"/>
    <x v="0"/>
    <n v="9.3000000000000007"/>
    <n v="125"/>
    <x v="0"/>
  </r>
  <r>
    <x v="2"/>
    <x v="1"/>
    <n v="8.6999999999999993"/>
    <n v="149"/>
    <x v="0"/>
  </r>
  <r>
    <x v="2"/>
    <x v="1"/>
    <n v="5.3"/>
    <n v="254"/>
    <x v="0"/>
  </r>
  <r>
    <x v="2"/>
    <x v="1"/>
    <n v="12.4"/>
    <n v="60"/>
    <x v="0"/>
  </r>
  <r>
    <x v="2"/>
    <x v="1"/>
    <n v="15.4"/>
    <n v="18"/>
    <x v="0"/>
  </r>
  <r>
    <x v="2"/>
    <x v="1"/>
    <n v="8.4"/>
    <n v="158"/>
    <x v="0"/>
  </r>
  <r>
    <x v="2"/>
    <x v="1"/>
    <n v="8.1"/>
    <n v="166"/>
    <x v="0"/>
  </r>
  <r>
    <x v="2"/>
    <x v="1"/>
    <n v="2.2999999999999998"/>
    <n v="335"/>
    <x v="0"/>
  </r>
  <r>
    <x v="2"/>
    <x v="1"/>
    <n v="3.3"/>
    <n v="314"/>
    <x v="0"/>
  </r>
  <r>
    <x v="2"/>
    <x v="1"/>
    <n v="4.5999999999999996"/>
    <n v="283"/>
    <x v="0"/>
  </r>
  <r>
    <x v="2"/>
    <x v="1"/>
    <n v="3.6"/>
    <n v="306"/>
    <x v="0"/>
  </r>
  <r>
    <x v="2"/>
    <x v="1"/>
    <n v="6.8"/>
    <n v="208"/>
    <x v="0"/>
  </r>
  <r>
    <x v="2"/>
    <x v="1"/>
    <n v="5.2"/>
    <n v="258"/>
    <x v="0"/>
  </r>
  <r>
    <x v="2"/>
    <x v="1"/>
    <n v="2.5"/>
    <n v="332"/>
    <x v="0"/>
  </r>
  <r>
    <x v="2"/>
    <x v="1"/>
    <n v="8.9"/>
    <n v="145"/>
    <x v="0"/>
  </r>
  <r>
    <x v="2"/>
    <x v="1"/>
    <n v="10.3"/>
    <n v="103"/>
    <x v="0"/>
  </r>
  <r>
    <x v="2"/>
    <x v="1"/>
    <n v="10.4"/>
    <n v="98"/>
    <x v="0"/>
  </r>
  <r>
    <x v="2"/>
    <x v="1"/>
    <n v="3.5"/>
    <n v="309"/>
    <x v="0"/>
  </r>
  <r>
    <x v="2"/>
    <x v="1"/>
    <n v="3.3"/>
    <n v="314"/>
    <x v="0"/>
  </r>
  <r>
    <x v="2"/>
    <x v="1"/>
    <n v="2.7"/>
    <n v="328"/>
    <x v="0"/>
  </r>
  <r>
    <x v="2"/>
    <x v="1"/>
    <n v="7.4"/>
    <n v="192"/>
    <x v="0"/>
  </r>
  <r>
    <x v="2"/>
    <x v="1"/>
    <n v="11.5"/>
    <n v="76"/>
    <x v="0"/>
  </r>
  <r>
    <x v="2"/>
    <x v="1"/>
    <n v="7.6"/>
    <n v="185"/>
    <x v="0"/>
  </r>
  <r>
    <x v="2"/>
    <x v="1"/>
    <n v="8.1999999999999993"/>
    <n v="165"/>
    <x v="0"/>
  </r>
  <r>
    <x v="2"/>
    <x v="1"/>
    <n v="8.5"/>
    <n v="155"/>
    <x v="0"/>
  </r>
  <r>
    <x v="2"/>
    <x v="1"/>
    <n v="5.5"/>
    <n v="248"/>
    <x v="0"/>
  </r>
  <r>
    <x v="2"/>
    <x v="1"/>
    <n v="8.3000000000000007"/>
    <n v="161"/>
    <x v="0"/>
  </r>
  <r>
    <x v="2"/>
    <x v="1"/>
    <n v="7.4"/>
    <n v="192"/>
    <x v="0"/>
  </r>
  <r>
    <x v="2"/>
    <x v="1"/>
    <n v="9.6999999999999993"/>
    <n v="119"/>
    <x v="0"/>
  </r>
  <r>
    <x v="2"/>
    <x v="1"/>
    <n v="7.8"/>
    <n v="176"/>
    <x v="0"/>
  </r>
  <r>
    <x v="2"/>
    <x v="1"/>
    <n v="11.9"/>
    <n v="68"/>
    <x v="0"/>
  </r>
  <r>
    <x v="2"/>
    <x v="1"/>
    <s v=""/>
    <s v=""/>
    <x v="1"/>
  </r>
  <r>
    <x v="2"/>
    <x v="1"/>
    <n v="4.4000000000000004"/>
    <n v="290"/>
    <x v="0"/>
  </r>
  <r>
    <x v="2"/>
    <x v="1"/>
    <n v="5.5"/>
    <n v="248"/>
    <x v="0"/>
  </r>
  <r>
    <x v="2"/>
    <x v="1"/>
    <n v="3.1"/>
    <n v="321"/>
    <x v="0"/>
  </r>
  <r>
    <x v="2"/>
    <x v="1"/>
    <n v="7.9"/>
    <n v="174"/>
    <x v="0"/>
  </r>
  <r>
    <x v="2"/>
    <x v="1"/>
    <n v="4.5"/>
    <n v="287"/>
    <x v="0"/>
  </r>
  <r>
    <x v="2"/>
    <x v="1"/>
    <n v="5.8"/>
    <n v="236"/>
    <x v="0"/>
  </r>
  <r>
    <x v="2"/>
    <x v="1"/>
    <n v="10.4"/>
    <n v="98"/>
    <x v="0"/>
  </r>
  <r>
    <x v="2"/>
    <x v="1"/>
    <n v="7.5"/>
    <n v="191"/>
    <x v="0"/>
  </r>
  <r>
    <x v="2"/>
    <x v="1"/>
    <n v="8.3000000000000007"/>
    <n v="161"/>
    <x v="0"/>
  </r>
  <r>
    <x v="2"/>
    <x v="1"/>
    <n v="10.7"/>
    <n v="94"/>
    <x v="0"/>
  </r>
  <r>
    <x v="2"/>
    <x v="1"/>
    <n v="10.8"/>
    <n v="90"/>
    <x v="0"/>
  </r>
  <r>
    <x v="2"/>
    <x v="1"/>
    <n v="10.1"/>
    <n v="109"/>
    <x v="0"/>
  </r>
  <r>
    <x v="2"/>
    <x v="1"/>
    <n v="14.7"/>
    <n v="22"/>
    <x v="0"/>
  </r>
  <r>
    <x v="2"/>
    <x v="1"/>
    <n v="12.2"/>
    <n v="62"/>
    <x v="0"/>
  </r>
  <r>
    <x v="2"/>
    <x v="1"/>
    <n v="6.8"/>
    <n v="208"/>
    <x v="0"/>
  </r>
  <r>
    <x v="2"/>
    <x v="1"/>
    <n v="0.6"/>
    <n v="344"/>
    <x v="0"/>
  </r>
  <r>
    <x v="2"/>
    <x v="1"/>
    <n v="2.6"/>
    <n v="330"/>
    <x v="0"/>
  </r>
  <r>
    <x v="2"/>
    <x v="1"/>
    <n v="6.7"/>
    <n v="214"/>
    <x v="0"/>
  </r>
  <r>
    <x v="2"/>
    <x v="1"/>
    <n v="8.5"/>
    <n v="155"/>
    <x v="0"/>
  </r>
  <r>
    <x v="2"/>
    <x v="1"/>
    <n v="5"/>
    <n v="268"/>
    <x v="0"/>
  </r>
  <r>
    <x v="2"/>
    <x v="1"/>
    <n v="2.4"/>
    <n v="334"/>
    <x v="0"/>
  </r>
  <r>
    <x v="2"/>
    <x v="1"/>
    <n v="1.1000000000000001"/>
    <n v="343"/>
    <x v="0"/>
  </r>
  <r>
    <x v="2"/>
    <x v="1"/>
    <n v="5.2"/>
    <n v="258"/>
    <x v="0"/>
  </r>
  <r>
    <x v="2"/>
    <x v="1"/>
    <n v="10.3"/>
    <n v="103"/>
    <x v="0"/>
  </r>
  <r>
    <x v="2"/>
    <x v="1"/>
    <n v="9"/>
    <n v="138"/>
    <x v="0"/>
  </r>
  <r>
    <x v="2"/>
    <x v="1"/>
    <n v="9.1"/>
    <n v="134"/>
    <x v="0"/>
  </r>
  <r>
    <x v="2"/>
    <x v="1"/>
    <n v="10.3"/>
    <n v="103"/>
    <x v="0"/>
  </r>
  <r>
    <x v="2"/>
    <x v="1"/>
    <n v="11.3"/>
    <n v="81"/>
    <x v="0"/>
  </r>
  <r>
    <x v="2"/>
    <x v="1"/>
    <n v="2.5"/>
    <n v="332"/>
    <x v="0"/>
  </r>
  <r>
    <x v="2"/>
    <x v="1"/>
    <n v="1.6"/>
    <n v="340"/>
    <x v="0"/>
  </r>
  <r>
    <x v="2"/>
    <x v="1"/>
    <n v="2.7"/>
    <n v="328"/>
    <x v="0"/>
  </r>
  <r>
    <x v="2"/>
    <x v="1"/>
    <n v="3.4"/>
    <n v="312"/>
    <x v="0"/>
  </r>
  <r>
    <x v="2"/>
    <x v="1"/>
    <n v="4.7"/>
    <n v="280"/>
    <x v="0"/>
  </r>
  <r>
    <x v="2"/>
    <x v="1"/>
    <n v="8.5"/>
    <n v="155"/>
    <x v="0"/>
  </r>
  <r>
    <x v="2"/>
    <x v="1"/>
    <n v="9.1"/>
    <n v="134"/>
    <x v="0"/>
  </r>
  <r>
    <x v="2"/>
    <x v="1"/>
    <n v="11.9"/>
    <n v="68"/>
    <x v="0"/>
  </r>
  <r>
    <x v="2"/>
    <x v="1"/>
    <n v="8.6"/>
    <n v="152"/>
    <x v="0"/>
  </r>
  <r>
    <x v="2"/>
    <x v="1"/>
    <n v="2.2000000000000002"/>
    <n v="336"/>
    <x v="0"/>
  </r>
  <r>
    <x v="2"/>
    <x v="1"/>
    <n v="5"/>
    <n v="268"/>
    <x v="0"/>
  </r>
  <r>
    <x v="2"/>
    <x v="1"/>
    <n v="5.7"/>
    <n v="239"/>
    <x v="0"/>
  </r>
  <r>
    <x v="2"/>
    <x v="1"/>
    <n v="7.3"/>
    <n v="196"/>
    <x v="0"/>
  </r>
  <r>
    <x v="2"/>
    <x v="1"/>
    <n v="11.5"/>
    <n v="76"/>
    <x v="0"/>
  </r>
  <r>
    <x v="2"/>
    <x v="1"/>
    <n v="12.7"/>
    <n v="56"/>
    <x v="0"/>
  </r>
  <r>
    <x v="2"/>
    <x v="1"/>
    <n v="7.4"/>
    <n v="192"/>
    <x v="0"/>
  </r>
  <r>
    <x v="2"/>
    <x v="1"/>
    <n v="6.2"/>
    <n v="228"/>
    <x v="0"/>
  </r>
  <r>
    <x v="2"/>
    <x v="1"/>
    <n v="8.1"/>
    <n v="166"/>
    <x v="0"/>
  </r>
  <r>
    <x v="2"/>
    <x v="1"/>
    <n v="5.2"/>
    <n v="258"/>
    <x v="0"/>
  </r>
  <r>
    <x v="2"/>
    <x v="1"/>
    <n v="14.1"/>
    <n v="30"/>
    <x v="0"/>
  </r>
  <r>
    <x v="2"/>
    <x v="1"/>
    <n v="16.2"/>
    <n v="12"/>
    <x v="0"/>
  </r>
  <r>
    <x v="2"/>
    <x v="1"/>
    <n v="10.4"/>
    <n v="98"/>
    <x v="0"/>
  </r>
  <r>
    <x v="2"/>
    <x v="1"/>
    <n v="13.4"/>
    <n v="39"/>
    <x v="0"/>
  </r>
  <r>
    <x v="2"/>
    <x v="1"/>
    <n v="15.8"/>
    <n v="14"/>
    <x v="0"/>
  </r>
  <r>
    <x v="2"/>
    <x v="1"/>
    <n v="12.1"/>
    <n v="64"/>
    <x v="0"/>
  </r>
  <r>
    <x v="2"/>
    <x v="1"/>
    <n v="13.9"/>
    <n v="32"/>
    <x v="0"/>
  </r>
  <r>
    <x v="2"/>
    <x v="1"/>
    <n v="5.3"/>
    <n v="254"/>
    <x v="0"/>
  </r>
  <r>
    <x v="2"/>
    <x v="1"/>
    <n v="7.7"/>
    <n v="181"/>
    <x v="0"/>
  </r>
  <r>
    <x v="2"/>
    <x v="1"/>
    <n v="6.9"/>
    <n v="206"/>
    <x v="0"/>
  </r>
  <r>
    <x v="2"/>
    <x v="1"/>
    <n v="10.8"/>
    <n v="90"/>
    <x v="0"/>
  </r>
  <r>
    <x v="2"/>
    <x v="1"/>
    <n v="12.9"/>
    <n v="48"/>
    <x v="0"/>
  </r>
  <r>
    <x v="2"/>
    <x v="1"/>
    <n v="11.5"/>
    <n v="76"/>
    <x v="0"/>
  </r>
  <r>
    <x v="2"/>
    <x v="1"/>
    <n v="12.9"/>
    <n v="48"/>
    <x v="0"/>
  </r>
  <r>
    <x v="2"/>
    <x v="2"/>
    <n v="12.5"/>
    <n v="59"/>
    <x v="0"/>
  </r>
  <r>
    <x v="2"/>
    <x v="2"/>
    <n v="8.8000000000000007"/>
    <n v="146"/>
    <x v="0"/>
  </r>
  <r>
    <x v="2"/>
    <x v="2"/>
    <n v="12.7"/>
    <n v="56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1.3"/>
    <n v="81"/>
    <x v="0"/>
  </r>
  <r>
    <x v="2"/>
    <x v="2"/>
    <n v="10.4"/>
    <n v="98"/>
    <x v="0"/>
  </r>
  <r>
    <x v="2"/>
    <x v="2"/>
    <n v="14.4"/>
    <n v="26"/>
    <x v="0"/>
  </r>
  <r>
    <x v="2"/>
    <x v="2"/>
    <s v="FILTERED OUT"/>
    <e v="#VALUE!"/>
    <x v="2"/>
  </r>
  <r>
    <x v="2"/>
    <x v="2"/>
    <n v="7.7"/>
    <n v="181"/>
    <x v="0"/>
  </r>
  <r>
    <x v="2"/>
    <x v="2"/>
    <n v="7.1"/>
    <n v="199"/>
    <x v="0"/>
  </r>
  <r>
    <x v="2"/>
    <x v="2"/>
    <n v="9.1999999999999993"/>
    <n v="129"/>
    <x v="0"/>
  </r>
  <r>
    <x v="2"/>
    <x v="2"/>
    <n v="15.5"/>
    <n v="17"/>
    <x v="0"/>
  </r>
  <r>
    <x v="2"/>
    <x v="2"/>
    <s v="FILTERED OUT"/>
    <e v="#VALUE!"/>
    <x v="2"/>
  </r>
  <r>
    <x v="2"/>
    <x v="2"/>
    <n v="13.7"/>
    <n v="36"/>
    <x v="0"/>
  </r>
  <r>
    <x v="2"/>
    <x v="2"/>
    <n v="16.399999999999999"/>
    <n v="11"/>
    <x v="0"/>
  </r>
  <r>
    <x v="2"/>
    <x v="2"/>
    <n v="15.8"/>
    <n v="14"/>
    <x v="0"/>
  </r>
  <r>
    <x v="2"/>
    <x v="2"/>
    <s v="FILTERED OUT"/>
    <e v="#VALUE!"/>
    <x v="2"/>
  </r>
  <r>
    <x v="2"/>
    <x v="2"/>
    <n v="16.7"/>
    <n v="8"/>
    <x v="0"/>
  </r>
  <r>
    <x v="2"/>
    <x v="2"/>
    <n v="14.7"/>
    <n v="22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5"/>
    <n v="21"/>
    <x v="0"/>
  </r>
  <r>
    <x v="2"/>
    <x v="2"/>
    <n v="5.6"/>
    <n v="244"/>
    <x v="0"/>
  </r>
  <r>
    <x v="2"/>
    <x v="2"/>
    <n v="8.8000000000000007"/>
    <n v="146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9.8000000000000007"/>
    <n v="118"/>
    <x v="0"/>
  </r>
  <r>
    <x v="2"/>
    <x v="2"/>
    <n v="11.2"/>
    <n v="85"/>
    <x v="0"/>
  </r>
  <r>
    <x v="2"/>
    <x v="2"/>
    <n v="14.3"/>
    <n v="28"/>
    <x v="0"/>
  </r>
  <r>
    <x v="2"/>
    <x v="2"/>
    <n v="13.9"/>
    <n v="32"/>
    <x v="0"/>
  </r>
  <r>
    <x v="2"/>
    <x v="2"/>
    <n v="9.5"/>
    <n v="121"/>
    <x v="0"/>
  </r>
  <r>
    <x v="2"/>
    <x v="2"/>
    <n v="3.8"/>
    <n v="300"/>
    <x v="0"/>
  </r>
  <r>
    <x v="2"/>
    <x v="2"/>
    <n v="4.2"/>
    <n v="293"/>
    <x v="0"/>
  </r>
  <r>
    <x v="2"/>
    <x v="2"/>
    <n v="5.0999999999999996"/>
    <n v="265"/>
    <x v="0"/>
  </r>
  <r>
    <x v="2"/>
    <x v="2"/>
    <n v="7"/>
    <n v="204"/>
    <x v="0"/>
  </r>
  <r>
    <x v="2"/>
    <x v="2"/>
    <n v="7.6"/>
    <n v="185"/>
    <x v="0"/>
  </r>
  <r>
    <x v="2"/>
    <x v="2"/>
    <n v="7.8"/>
    <n v="176"/>
    <x v="0"/>
  </r>
  <r>
    <x v="2"/>
    <x v="2"/>
    <n v="3.2"/>
    <n v="319"/>
    <x v="0"/>
  </r>
  <r>
    <x v="2"/>
    <x v="2"/>
    <n v="3.2"/>
    <n v="319"/>
    <x v="0"/>
  </r>
  <r>
    <x v="2"/>
    <x v="2"/>
    <n v="5"/>
    <n v="268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3.5"/>
    <n v="37"/>
    <x v="0"/>
  </r>
  <r>
    <x v="2"/>
    <x v="2"/>
    <n v="5.6"/>
    <n v="244"/>
    <x v="0"/>
  </r>
  <r>
    <x v="2"/>
    <x v="2"/>
    <n v="8.1"/>
    <n v="166"/>
    <x v="0"/>
  </r>
  <r>
    <x v="2"/>
    <x v="2"/>
    <n v="9"/>
    <n v="138"/>
    <x v="0"/>
  </r>
  <r>
    <x v="2"/>
    <x v="2"/>
    <n v="9"/>
    <n v="138"/>
    <x v="0"/>
  </r>
  <r>
    <x v="2"/>
    <x v="2"/>
    <n v="9.9"/>
    <n v="115"/>
    <x v="0"/>
  </r>
  <r>
    <x v="2"/>
    <x v="2"/>
    <n v="12.4"/>
    <n v="60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0.8"/>
    <n v="90"/>
    <x v="0"/>
  </r>
  <r>
    <x v="2"/>
    <x v="2"/>
    <n v="8.4"/>
    <n v="158"/>
    <x v="0"/>
  </r>
  <r>
    <x v="2"/>
    <x v="2"/>
    <n v="11.4"/>
    <n v="80"/>
    <x v="0"/>
  </r>
  <r>
    <x v="2"/>
    <x v="2"/>
    <n v="5"/>
    <n v="268"/>
    <x v="0"/>
  </r>
  <r>
    <x v="2"/>
    <x v="2"/>
    <n v="5.0999999999999996"/>
    <n v="265"/>
    <x v="0"/>
  </r>
  <r>
    <x v="2"/>
    <x v="2"/>
    <n v="6.5"/>
    <n v="217"/>
    <x v="0"/>
  </r>
  <r>
    <x v="2"/>
    <x v="2"/>
    <n v="7.6"/>
    <n v="185"/>
    <x v="0"/>
  </r>
  <r>
    <x v="2"/>
    <x v="2"/>
    <n v="9.1"/>
    <n v="134"/>
    <x v="0"/>
  </r>
  <r>
    <x v="2"/>
    <x v="2"/>
    <n v="10.8"/>
    <n v="90"/>
    <x v="0"/>
  </r>
  <r>
    <x v="2"/>
    <x v="2"/>
    <n v="10.199999999999999"/>
    <n v="106"/>
    <x v="0"/>
  </r>
  <r>
    <x v="2"/>
    <x v="2"/>
    <n v="12.8"/>
    <n v="51"/>
    <x v="0"/>
  </r>
  <r>
    <x v="2"/>
    <x v="2"/>
    <n v="14.3"/>
    <n v="28"/>
    <x v="0"/>
  </r>
  <r>
    <x v="2"/>
    <x v="2"/>
    <n v="14.4"/>
    <n v="26"/>
    <x v="0"/>
  </r>
  <r>
    <x v="2"/>
    <x v="2"/>
    <n v="12.7"/>
    <n v="56"/>
    <x v="0"/>
  </r>
  <r>
    <x v="2"/>
    <x v="2"/>
    <n v="11.8"/>
    <n v="71"/>
    <x v="0"/>
  </r>
  <r>
    <x v="2"/>
    <x v="2"/>
    <n v="11.5"/>
    <n v="76"/>
    <x v="0"/>
  </r>
  <r>
    <x v="2"/>
    <x v="2"/>
    <n v="4.9000000000000004"/>
    <n v="275"/>
    <x v="0"/>
  </r>
  <r>
    <x v="2"/>
    <x v="2"/>
    <n v="4.2"/>
    <n v="293"/>
    <x v="0"/>
  </r>
  <r>
    <x v="2"/>
    <x v="2"/>
    <n v="5.8"/>
    <n v="236"/>
    <x v="0"/>
  </r>
  <r>
    <x v="2"/>
    <x v="2"/>
    <n v="3.1"/>
    <n v="321"/>
    <x v="0"/>
  </r>
  <r>
    <x v="2"/>
    <x v="2"/>
    <n v="5.2"/>
    <n v="258"/>
    <x v="0"/>
  </r>
  <r>
    <x v="2"/>
    <x v="2"/>
    <n v="5.5"/>
    <n v="248"/>
    <x v="0"/>
  </r>
  <r>
    <x v="2"/>
    <x v="2"/>
    <n v="9.3000000000000007"/>
    <n v="125"/>
    <x v="0"/>
  </r>
  <r>
    <x v="2"/>
    <x v="2"/>
    <n v="11.3"/>
    <n v="81"/>
    <x v="0"/>
  </r>
  <r>
    <x v="2"/>
    <x v="2"/>
    <n v="11.3"/>
    <n v="81"/>
    <x v="0"/>
  </r>
  <r>
    <x v="2"/>
    <x v="2"/>
    <n v="13.8"/>
    <n v="35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6.7"/>
    <n v="8"/>
    <x v="0"/>
  </r>
  <r>
    <x v="2"/>
    <x v="2"/>
    <n v="15.3"/>
    <n v="19"/>
    <x v="0"/>
  </r>
  <r>
    <x v="2"/>
    <x v="2"/>
    <n v="8.6"/>
    <n v="152"/>
    <x v="0"/>
  </r>
  <r>
    <x v="2"/>
    <x v="2"/>
    <n v="6.4"/>
    <n v="220"/>
    <x v="0"/>
  </r>
  <r>
    <x v="2"/>
    <x v="2"/>
    <n v="6.4"/>
    <n v="220"/>
    <x v="0"/>
  </r>
  <r>
    <x v="2"/>
    <x v="2"/>
    <n v="9.4"/>
    <n v="123"/>
    <x v="0"/>
  </r>
  <r>
    <x v="2"/>
    <x v="2"/>
    <n v="12.1"/>
    <n v="64"/>
    <x v="0"/>
  </r>
  <r>
    <x v="2"/>
    <x v="2"/>
    <n v="7.6"/>
    <n v="185"/>
    <x v="0"/>
  </r>
  <r>
    <x v="2"/>
    <x v="2"/>
    <n v="5.3"/>
    <n v="254"/>
    <x v="0"/>
  </r>
  <r>
    <x v="2"/>
    <x v="3"/>
    <n v="6.7"/>
    <n v="214"/>
    <x v="0"/>
  </r>
  <r>
    <x v="2"/>
    <x v="3"/>
    <n v="8.1"/>
    <n v="166"/>
    <x v="0"/>
  </r>
  <r>
    <x v="2"/>
    <x v="3"/>
    <n v="9.5"/>
    <n v="121"/>
    <x v="0"/>
  </r>
  <r>
    <x v="2"/>
    <x v="3"/>
    <n v="12.8"/>
    <n v="51"/>
    <x v="0"/>
  </r>
  <r>
    <x v="2"/>
    <x v="3"/>
    <n v="8.1"/>
    <n v="166"/>
    <x v="0"/>
  </r>
  <r>
    <x v="2"/>
    <x v="3"/>
    <s v="FILTERED OUT"/>
    <e v="#VALUE!"/>
    <x v="2"/>
  </r>
  <r>
    <x v="2"/>
    <x v="3"/>
    <n v="4.9000000000000004"/>
    <n v="275"/>
    <x v="0"/>
  </r>
  <r>
    <x v="2"/>
    <x v="3"/>
    <n v="3.9"/>
    <n v="298"/>
    <x v="0"/>
  </r>
  <r>
    <x v="2"/>
    <x v="3"/>
    <n v="6.9"/>
    <n v="206"/>
    <x v="0"/>
  </r>
  <r>
    <x v="2"/>
    <x v="3"/>
    <n v="12"/>
    <n v="66"/>
    <x v="0"/>
  </r>
  <r>
    <x v="2"/>
    <x v="3"/>
    <n v="9.1999999999999993"/>
    <n v="129"/>
    <x v="0"/>
  </r>
  <r>
    <x v="2"/>
    <x v="3"/>
    <n v="7.8"/>
    <n v="176"/>
    <x v="0"/>
  </r>
  <r>
    <x v="2"/>
    <x v="3"/>
    <n v="4.5999999999999996"/>
    <n v="283"/>
    <x v="0"/>
  </r>
  <r>
    <x v="2"/>
    <x v="3"/>
    <n v="6.1"/>
    <n v="230"/>
    <x v="0"/>
  </r>
  <r>
    <x v="2"/>
    <x v="3"/>
    <n v="7.6"/>
    <n v="185"/>
    <x v="0"/>
  </r>
  <r>
    <x v="2"/>
    <x v="3"/>
    <n v="7.7"/>
    <n v="181"/>
    <x v="0"/>
  </r>
  <r>
    <x v="2"/>
    <x v="3"/>
    <n v="10.199999999999999"/>
    <n v="106"/>
    <x v="0"/>
  </r>
  <r>
    <x v="2"/>
    <x v="3"/>
    <n v="10.199999999999999"/>
    <n v="106"/>
    <x v="0"/>
  </r>
  <r>
    <x v="2"/>
    <x v="3"/>
    <n v="10.7"/>
    <n v="94"/>
    <x v="0"/>
  </r>
  <r>
    <x v="2"/>
    <x v="3"/>
    <n v="14.5"/>
    <n v="25"/>
    <x v="0"/>
  </r>
  <r>
    <x v="2"/>
    <x v="3"/>
    <n v="13"/>
    <n v="46"/>
    <x v="0"/>
  </r>
  <r>
    <x v="2"/>
    <x v="3"/>
    <n v="12.8"/>
    <n v="51"/>
    <x v="0"/>
  </r>
  <r>
    <x v="2"/>
    <x v="3"/>
    <n v="13.5"/>
    <n v="37"/>
    <x v="0"/>
  </r>
  <r>
    <x v="2"/>
    <x v="3"/>
    <n v="11.2"/>
    <n v="85"/>
    <x v="0"/>
  </r>
  <r>
    <x v="2"/>
    <x v="3"/>
    <n v="6.8"/>
    <n v="208"/>
    <x v="0"/>
  </r>
  <r>
    <x v="2"/>
    <x v="3"/>
    <n v="4.8"/>
    <n v="277"/>
    <x v="0"/>
  </r>
  <r>
    <x v="2"/>
    <x v="3"/>
    <n v="5.2"/>
    <n v="258"/>
    <x v="0"/>
  </r>
  <r>
    <x v="2"/>
    <x v="3"/>
    <n v="6.5"/>
    <n v="217"/>
    <x v="0"/>
  </r>
  <r>
    <x v="2"/>
    <x v="3"/>
    <n v="8.3000000000000007"/>
    <n v="161"/>
    <x v="0"/>
  </r>
  <r>
    <x v="2"/>
    <x v="3"/>
    <n v="11.7"/>
    <n v="74"/>
    <x v="0"/>
  </r>
  <r>
    <x v="2"/>
    <x v="3"/>
    <n v="10.9"/>
    <n v="89"/>
    <x v="0"/>
  </r>
  <r>
    <x v="2"/>
    <x v="3"/>
    <n v="9"/>
    <n v="138"/>
    <x v="0"/>
  </r>
  <r>
    <x v="2"/>
    <x v="3"/>
    <n v="12.8"/>
    <n v="51"/>
    <x v="0"/>
  </r>
  <r>
    <x v="2"/>
    <x v="3"/>
    <n v="5.8"/>
    <n v="236"/>
    <x v="0"/>
  </r>
  <r>
    <x v="2"/>
    <x v="3"/>
    <n v="4.8"/>
    <n v="277"/>
    <x v="0"/>
  </r>
  <r>
    <x v="2"/>
    <x v="3"/>
    <n v="2.8"/>
    <n v="326"/>
    <x v="0"/>
  </r>
  <r>
    <x v="2"/>
    <x v="3"/>
    <n v="5.5"/>
    <n v="248"/>
    <x v="0"/>
  </r>
  <r>
    <x v="2"/>
    <x v="3"/>
    <n v="6.1"/>
    <n v="230"/>
    <x v="0"/>
  </r>
  <r>
    <x v="2"/>
    <x v="3"/>
    <n v="4.5"/>
    <n v="287"/>
    <x v="0"/>
  </r>
  <r>
    <x v="2"/>
    <x v="3"/>
    <n v="8.3000000000000007"/>
    <n v="161"/>
    <x v="0"/>
  </r>
  <r>
    <x v="2"/>
    <x v="3"/>
    <n v="8.6999999999999993"/>
    <n v="149"/>
    <x v="0"/>
  </r>
  <r>
    <x v="2"/>
    <x v="3"/>
    <n v="8.4"/>
    <n v="158"/>
    <x v="0"/>
  </r>
  <r>
    <x v="2"/>
    <x v="3"/>
    <n v="7.3"/>
    <n v="196"/>
    <x v="0"/>
  </r>
  <r>
    <x v="2"/>
    <x v="3"/>
    <n v="1.6"/>
    <n v="340"/>
    <x v="0"/>
  </r>
  <r>
    <x v="2"/>
    <x v="3"/>
    <n v="1.9"/>
    <n v="338"/>
    <x v="0"/>
  </r>
  <r>
    <x v="2"/>
    <x v="3"/>
    <n v="4.5999999999999996"/>
    <n v="283"/>
    <x v="0"/>
  </r>
  <r>
    <x v="2"/>
    <x v="3"/>
    <n v="5.5"/>
    <n v="248"/>
    <x v="0"/>
  </r>
  <r>
    <x v="2"/>
    <x v="3"/>
    <n v="5"/>
    <n v="268"/>
    <x v="0"/>
  </r>
  <r>
    <x v="2"/>
    <x v="3"/>
    <n v="5.3"/>
    <n v="254"/>
    <x v="0"/>
  </r>
  <r>
    <x v="2"/>
    <x v="3"/>
    <n v="9.9"/>
    <n v="115"/>
    <x v="0"/>
  </r>
  <r>
    <x v="2"/>
    <x v="3"/>
    <n v="4.5999999999999996"/>
    <n v="283"/>
    <x v="0"/>
  </r>
  <r>
    <x v="2"/>
    <x v="3"/>
    <n v="4.2"/>
    <n v="293"/>
    <x v="0"/>
  </r>
  <r>
    <x v="2"/>
    <x v="3"/>
    <n v="7.1"/>
    <n v="199"/>
    <x v="0"/>
  </r>
  <r>
    <x v="2"/>
    <x v="3"/>
    <n v="6.3"/>
    <n v="226"/>
    <x v="0"/>
  </r>
  <r>
    <x v="2"/>
    <x v="3"/>
    <n v="9.1999999999999993"/>
    <n v="129"/>
    <x v="0"/>
  </r>
  <r>
    <x v="2"/>
    <x v="3"/>
    <n v="7.1"/>
    <n v="199"/>
    <x v="0"/>
  </r>
  <r>
    <x v="2"/>
    <x v="3"/>
    <n v="3.5"/>
    <n v="309"/>
    <x v="0"/>
  </r>
  <r>
    <x v="2"/>
    <x v="3"/>
    <n v="4.5"/>
    <n v="287"/>
    <x v="0"/>
  </r>
  <r>
    <x v="2"/>
    <x v="3"/>
    <n v="8"/>
    <n v="171"/>
    <x v="0"/>
  </r>
  <r>
    <x v="2"/>
    <x v="3"/>
    <n v="6.5"/>
    <n v="217"/>
    <x v="0"/>
  </r>
  <r>
    <x v="2"/>
    <x v="3"/>
    <n v="3.7"/>
    <n v="302"/>
    <x v="0"/>
  </r>
  <r>
    <x v="2"/>
    <x v="3"/>
    <n v="3.8"/>
    <n v="300"/>
    <x v="0"/>
  </r>
  <r>
    <x v="2"/>
    <x v="3"/>
    <n v="6.4"/>
    <n v="220"/>
    <x v="0"/>
  </r>
  <r>
    <x v="2"/>
    <x v="3"/>
    <n v="9"/>
    <n v="138"/>
    <x v="0"/>
  </r>
  <r>
    <x v="2"/>
    <x v="3"/>
    <s v="FILTERED OUT"/>
    <e v="#VALUE!"/>
    <x v="2"/>
  </r>
  <r>
    <x v="2"/>
    <x v="3"/>
    <n v="13.1"/>
    <n v="44"/>
    <x v="0"/>
  </r>
  <r>
    <x v="2"/>
    <x v="3"/>
    <n v="5.7"/>
    <n v="239"/>
    <x v="0"/>
  </r>
  <r>
    <x v="2"/>
    <x v="3"/>
    <n v="7"/>
    <n v="204"/>
    <x v="0"/>
  </r>
  <r>
    <x v="2"/>
    <x v="3"/>
    <n v="9.3000000000000007"/>
    <n v="125"/>
    <x v="0"/>
  </r>
  <r>
    <x v="2"/>
    <x v="3"/>
    <n v="3.7"/>
    <n v="302"/>
    <x v="0"/>
  </r>
  <r>
    <x v="2"/>
    <x v="3"/>
    <n v="5.7"/>
    <n v="239"/>
    <x v="0"/>
  </r>
  <r>
    <x v="2"/>
    <x v="3"/>
    <n v="10.6"/>
    <n v="96"/>
    <x v="0"/>
  </r>
  <r>
    <x v="2"/>
    <x v="3"/>
    <n v="7.7"/>
    <n v="181"/>
    <x v="0"/>
  </r>
  <r>
    <x v="2"/>
    <x v="3"/>
    <n v="10"/>
    <n v="112"/>
    <x v="0"/>
  </r>
  <r>
    <x v="2"/>
    <x v="3"/>
    <n v="7.8"/>
    <n v="176"/>
    <x v="0"/>
  </r>
  <r>
    <x v="2"/>
    <x v="3"/>
    <n v="11.9"/>
    <n v="68"/>
    <x v="0"/>
  </r>
  <r>
    <x v="2"/>
    <x v="3"/>
    <n v="9.1999999999999993"/>
    <n v="129"/>
    <x v="0"/>
  </r>
  <r>
    <x v="2"/>
    <x v="3"/>
    <n v="8"/>
    <n v="171"/>
    <x v="0"/>
  </r>
  <r>
    <x v="2"/>
    <x v="3"/>
    <n v="13.2"/>
    <n v="43"/>
    <x v="0"/>
  </r>
  <r>
    <x v="2"/>
    <x v="3"/>
    <n v="11.6"/>
    <n v="75"/>
    <x v="0"/>
  </r>
  <r>
    <x v="2"/>
    <x v="3"/>
    <n v="8"/>
    <n v="171"/>
    <x v="0"/>
  </r>
  <r>
    <x v="2"/>
    <x v="3"/>
    <n v="5.9"/>
    <n v="235"/>
    <x v="0"/>
  </r>
  <r>
    <x v="2"/>
    <x v="3"/>
    <n v="3.5"/>
    <n v="309"/>
    <x v="0"/>
  </r>
  <r>
    <x v="2"/>
    <x v="3"/>
    <n v="3.3"/>
    <n v="314"/>
    <x v="0"/>
  </r>
  <r>
    <x v="2"/>
    <x v="3"/>
    <n v="2.9"/>
    <n v="324"/>
    <x v="0"/>
  </r>
  <r>
    <x v="2"/>
    <x v="3"/>
    <n v="9.6"/>
    <n v="120"/>
    <x v="0"/>
  </r>
  <r>
    <x v="2"/>
    <x v="3"/>
    <n v="7.8"/>
    <n v="176"/>
    <x v="0"/>
  </r>
  <r>
    <x v="2"/>
    <x v="3"/>
    <n v="2.6"/>
    <n v="330"/>
    <x v="0"/>
  </r>
  <r>
    <x v="2"/>
    <x v="3"/>
    <n v="6"/>
    <n v="233"/>
    <x v="0"/>
  </r>
  <r>
    <x v="2"/>
    <x v="3"/>
    <n v="10"/>
    <n v="112"/>
    <x v="0"/>
  </r>
  <r>
    <x v="2"/>
    <x v="3"/>
    <n v="9.9"/>
    <n v="115"/>
    <x v="0"/>
  </r>
  <r>
    <x v="3"/>
    <x v="4"/>
    <m/>
    <m/>
    <x v="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.1"/>
    <n v="59"/>
    <x v="1"/>
  </r>
  <r>
    <x v="0"/>
    <x v="0"/>
    <s v=""/>
    <s v=""/>
    <x v="0"/>
  </r>
  <r>
    <x v="0"/>
    <x v="0"/>
    <s v=""/>
    <s v=""/>
    <x v="0"/>
  </r>
  <r>
    <x v="0"/>
    <x v="0"/>
    <n v="3.6"/>
    <n v="98"/>
    <x v="1"/>
  </r>
  <r>
    <x v="0"/>
    <x v="0"/>
    <s v=""/>
    <s v=""/>
    <x v="0"/>
  </r>
  <r>
    <x v="0"/>
    <x v="0"/>
    <s v=""/>
    <s v=""/>
    <x v="0"/>
  </r>
  <r>
    <x v="0"/>
    <x v="0"/>
    <n v="7.2"/>
    <n v="57"/>
    <x v="1"/>
  </r>
  <r>
    <x v="0"/>
    <x v="0"/>
    <s v=""/>
    <s v=""/>
    <x v="0"/>
  </r>
  <r>
    <x v="0"/>
    <x v="0"/>
    <s v=""/>
    <s v=""/>
    <x v="0"/>
  </r>
  <r>
    <x v="0"/>
    <x v="0"/>
    <n v="3.9"/>
    <n v="94"/>
    <x v="1"/>
  </r>
  <r>
    <x v="0"/>
    <x v="0"/>
    <s v=""/>
    <s v=""/>
    <x v="0"/>
  </r>
  <r>
    <x v="0"/>
    <x v="0"/>
    <s v=""/>
    <s v=""/>
    <x v="0"/>
  </r>
  <r>
    <x v="0"/>
    <x v="0"/>
    <n v="8.9"/>
    <n v="32"/>
    <x v="1"/>
  </r>
  <r>
    <x v="0"/>
    <x v="0"/>
    <s v=""/>
    <s v=""/>
    <x v="0"/>
  </r>
  <r>
    <x v="0"/>
    <x v="0"/>
    <s v=""/>
    <s v=""/>
    <x v="0"/>
  </r>
  <r>
    <x v="0"/>
    <x v="0"/>
    <n v="6.2"/>
    <n v="71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10.4"/>
    <n v="21"/>
    <x v="1"/>
  </r>
  <r>
    <x v="0"/>
    <x v="0"/>
    <s v=""/>
    <s v=""/>
    <x v="0"/>
  </r>
  <r>
    <x v="0"/>
    <x v="0"/>
    <s v=""/>
    <s v=""/>
    <x v="0"/>
  </r>
  <r>
    <x v="0"/>
    <x v="0"/>
    <n v="6.1"/>
    <n v="72"/>
    <x v="1"/>
  </r>
  <r>
    <x v="0"/>
    <x v="0"/>
    <s v=""/>
    <s v=""/>
    <x v="0"/>
  </r>
  <r>
    <x v="0"/>
    <x v="0"/>
    <s v=""/>
    <s v=""/>
    <x v="0"/>
  </r>
  <r>
    <x v="0"/>
    <x v="0"/>
    <n v="8.9"/>
    <n v="32"/>
    <x v="1"/>
  </r>
  <r>
    <x v="0"/>
    <x v="0"/>
    <s v=""/>
    <s v=""/>
    <x v="0"/>
  </r>
  <r>
    <x v="0"/>
    <x v="0"/>
    <n v="22.8"/>
    <n v="2"/>
    <x v="0"/>
  </r>
  <r>
    <x v="0"/>
    <x v="0"/>
    <s v=""/>
    <s v=""/>
    <x v="0"/>
  </r>
  <r>
    <x v="0"/>
    <x v="0"/>
    <s v=""/>
    <s v=""/>
    <x v="0"/>
  </r>
  <r>
    <x v="0"/>
    <x v="0"/>
    <n v="8.9"/>
    <n v="32"/>
    <x v="1"/>
  </r>
  <r>
    <x v="0"/>
    <x v="0"/>
    <s v=""/>
    <s v=""/>
    <x v="0"/>
  </r>
  <r>
    <x v="0"/>
    <x v="0"/>
    <s v=""/>
    <s v=""/>
    <x v="0"/>
  </r>
  <r>
    <x v="0"/>
    <x v="0"/>
    <n v="22.1"/>
    <n v="3"/>
    <x v="1"/>
  </r>
  <r>
    <x v="0"/>
    <x v="0"/>
    <s v=""/>
    <s v=""/>
    <x v="0"/>
  </r>
  <r>
    <x v="0"/>
    <x v="0"/>
    <s v=""/>
    <s v=""/>
    <x v="0"/>
  </r>
  <r>
    <x v="0"/>
    <x v="0"/>
    <n v="8"/>
    <n v="46"/>
    <x v="1"/>
  </r>
  <r>
    <x v="0"/>
    <x v="0"/>
    <s v=""/>
    <s v=""/>
    <x v="0"/>
  </r>
  <r>
    <x v="0"/>
    <x v="0"/>
    <s v=""/>
    <s v=""/>
    <x v="0"/>
  </r>
  <r>
    <x v="0"/>
    <x v="0"/>
    <n v="9.1"/>
    <n v="31"/>
    <x v="1"/>
  </r>
  <r>
    <x v="0"/>
    <x v="0"/>
    <s v=""/>
    <s v=""/>
    <x v="0"/>
  </r>
  <r>
    <x v="0"/>
    <x v="0"/>
    <s v=""/>
    <s v=""/>
    <x v="0"/>
  </r>
  <r>
    <x v="0"/>
    <x v="0"/>
    <n v="1.5"/>
    <n v="109"/>
    <x v="1"/>
  </r>
  <r>
    <x v="0"/>
    <x v="0"/>
    <s v=""/>
    <s v=""/>
    <x v="0"/>
  </r>
  <r>
    <x v="0"/>
    <x v="0"/>
    <s v=""/>
    <s v=""/>
    <x v="0"/>
  </r>
  <r>
    <x v="0"/>
    <x v="0"/>
    <n v="5.7"/>
    <n v="77"/>
    <x v="1"/>
  </r>
  <r>
    <x v="0"/>
    <x v="0"/>
    <s v=""/>
    <s v=""/>
    <x v="0"/>
  </r>
  <r>
    <x v="0"/>
    <x v="0"/>
    <s v=""/>
    <s v=""/>
    <x v="0"/>
  </r>
  <r>
    <x v="0"/>
    <x v="0"/>
    <n v="3.2"/>
    <n v="100"/>
    <x v="1"/>
  </r>
  <r>
    <x v="0"/>
    <x v="0"/>
    <s v=""/>
    <s v=""/>
    <x v="0"/>
  </r>
  <r>
    <x v="0"/>
    <x v="0"/>
    <s v=""/>
    <s v=""/>
    <x v="0"/>
  </r>
  <r>
    <x v="0"/>
    <x v="0"/>
    <n v="10.4"/>
    <n v="21"/>
    <x v="1"/>
  </r>
  <r>
    <x v="0"/>
    <x v="0"/>
    <s v=""/>
    <s v=""/>
    <x v="0"/>
  </r>
  <r>
    <x v="0"/>
    <x v="0"/>
    <s v=""/>
    <s v=""/>
    <x v="0"/>
  </r>
  <r>
    <x v="0"/>
    <x v="0"/>
    <n v="12.9"/>
    <n v="15"/>
    <x v="1"/>
  </r>
  <r>
    <x v="0"/>
    <x v="0"/>
    <s v=""/>
    <s v=""/>
    <x v="0"/>
  </r>
  <r>
    <x v="0"/>
    <x v="0"/>
    <s v=""/>
    <s v=""/>
    <x v="0"/>
  </r>
  <r>
    <x v="0"/>
    <x v="0"/>
    <n v="21.8"/>
    <n v="4"/>
    <x v="1"/>
  </r>
  <r>
    <x v="0"/>
    <x v="0"/>
    <s v=""/>
    <s v=""/>
    <x v="0"/>
  </r>
  <r>
    <x v="0"/>
    <x v="0"/>
    <s v=""/>
    <s v=""/>
    <x v="0"/>
  </r>
  <r>
    <x v="0"/>
    <x v="0"/>
    <n v="15.7"/>
    <n v="8"/>
    <x v="1"/>
  </r>
  <r>
    <x v="0"/>
    <x v="0"/>
    <s v=""/>
    <s v=""/>
    <x v="0"/>
  </r>
  <r>
    <x v="0"/>
    <x v="0"/>
    <s v=""/>
    <s v=""/>
    <x v="0"/>
  </r>
  <r>
    <x v="0"/>
    <x v="0"/>
    <n v="5.2"/>
    <n v="82"/>
    <x v="1"/>
  </r>
  <r>
    <x v="0"/>
    <x v="0"/>
    <s v=""/>
    <s v=""/>
    <x v="0"/>
  </r>
  <r>
    <x v="0"/>
    <x v="0"/>
    <s v=""/>
    <s v=""/>
    <x v="0"/>
  </r>
  <r>
    <x v="0"/>
    <x v="0"/>
    <n v="17.5"/>
    <n v="6"/>
    <x v="1"/>
  </r>
  <r>
    <x v="0"/>
    <x v="0"/>
    <s v=""/>
    <s v=""/>
    <x v="0"/>
  </r>
  <r>
    <x v="0"/>
    <x v="0"/>
    <s v=""/>
    <s v=""/>
    <x v="0"/>
  </r>
  <r>
    <x v="0"/>
    <x v="0"/>
    <n v="6.5"/>
    <n v="65"/>
    <x v="1"/>
  </r>
  <r>
    <x v="0"/>
    <x v="0"/>
    <s v=""/>
    <s v=""/>
    <x v="0"/>
  </r>
  <r>
    <x v="0"/>
    <x v="0"/>
    <s v=""/>
    <s v=""/>
    <x v="0"/>
  </r>
  <r>
    <x v="0"/>
    <x v="0"/>
    <n v="11.8"/>
    <n v="17"/>
    <x v="1"/>
  </r>
  <r>
    <x v="0"/>
    <x v="0"/>
    <s v=""/>
    <s v=""/>
    <x v="0"/>
  </r>
  <r>
    <x v="0"/>
    <x v="0"/>
    <s v=""/>
    <s v=""/>
    <x v="0"/>
  </r>
  <r>
    <x v="0"/>
    <x v="0"/>
    <n v="18.100000000000001"/>
    <n v="5"/>
    <x v="1"/>
  </r>
  <r>
    <x v="0"/>
    <x v="0"/>
    <s v=""/>
    <s v=""/>
    <x v="0"/>
  </r>
  <r>
    <x v="0"/>
    <x v="0"/>
    <s v=""/>
    <s v=""/>
    <x v="0"/>
  </r>
  <r>
    <x v="0"/>
    <x v="0"/>
    <n v="25.2"/>
    <n v="1"/>
    <x v="0"/>
  </r>
  <r>
    <x v="0"/>
    <x v="0"/>
    <s v=""/>
    <s v=""/>
    <x v="0"/>
  </r>
  <r>
    <x v="0"/>
    <x v="0"/>
    <s v=""/>
    <s v=""/>
    <x v="0"/>
  </r>
  <r>
    <x v="0"/>
    <x v="0"/>
    <n v="3"/>
    <n v="102"/>
    <x v="1"/>
  </r>
  <r>
    <x v="0"/>
    <x v="0"/>
    <s v=""/>
    <s v=""/>
    <x v="0"/>
  </r>
  <r>
    <x v="0"/>
    <x v="0"/>
    <s v=""/>
    <s v=""/>
    <x v="0"/>
  </r>
  <r>
    <x v="0"/>
    <x v="0"/>
    <n v="10.3"/>
    <n v="24"/>
    <x v="1"/>
  </r>
  <r>
    <x v="0"/>
    <x v="0"/>
    <s v=""/>
    <s v=""/>
    <x v="0"/>
  </r>
  <r>
    <x v="0"/>
    <x v="1"/>
    <s v=""/>
    <s v=""/>
    <x v="0"/>
  </r>
  <r>
    <x v="0"/>
    <x v="1"/>
    <n v="8.1999999999999993"/>
    <n v="45"/>
    <x v="1"/>
  </r>
  <r>
    <x v="0"/>
    <x v="1"/>
    <s v=""/>
    <s v=""/>
    <x v="0"/>
  </r>
  <r>
    <x v="0"/>
    <x v="1"/>
    <s v=""/>
    <s v=""/>
    <x v="0"/>
  </r>
  <r>
    <x v="0"/>
    <x v="1"/>
    <n v="13.8"/>
    <n v="12"/>
    <x v="1"/>
  </r>
  <r>
    <x v="0"/>
    <x v="1"/>
    <s v=""/>
    <s v=""/>
    <x v="0"/>
  </r>
  <r>
    <x v="0"/>
    <x v="1"/>
    <s v=""/>
    <s v=""/>
    <x v="0"/>
  </r>
  <r>
    <x v="0"/>
    <x v="1"/>
    <n v="10.1"/>
    <n v="25"/>
    <x v="1"/>
  </r>
  <r>
    <x v="0"/>
    <x v="1"/>
    <s v=""/>
    <s v=""/>
    <x v="0"/>
  </r>
  <r>
    <x v="0"/>
    <x v="1"/>
    <s v=""/>
    <s v=""/>
    <x v="0"/>
  </r>
  <r>
    <x v="0"/>
    <x v="1"/>
    <n v="3.7"/>
    <n v="97"/>
    <x v="1"/>
  </r>
  <r>
    <x v="0"/>
    <x v="1"/>
    <s v=""/>
    <s v=""/>
    <x v="0"/>
  </r>
  <r>
    <x v="0"/>
    <x v="1"/>
    <s v=""/>
    <s v=""/>
    <x v="0"/>
  </r>
  <r>
    <x v="0"/>
    <x v="1"/>
    <n v="7.9"/>
    <n v="47"/>
    <x v="1"/>
  </r>
  <r>
    <x v="0"/>
    <x v="1"/>
    <s v=""/>
    <s v=""/>
    <x v="0"/>
  </r>
  <r>
    <x v="0"/>
    <x v="1"/>
    <s v=""/>
    <s v=""/>
    <x v="0"/>
  </r>
  <r>
    <x v="0"/>
    <x v="1"/>
    <n v="7.7"/>
    <n v="51"/>
    <x v="1"/>
  </r>
  <r>
    <x v="0"/>
    <x v="1"/>
    <s v=""/>
    <s v=""/>
    <x v="0"/>
  </r>
  <r>
    <x v="0"/>
    <x v="1"/>
    <s v=""/>
    <s v=""/>
    <x v="0"/>
  </r>
  <r>
    <x v="0"/>
    <x v="1"/>
    <n v="5.0999999999999996"/>
    <n v="83"/>
    <x v="1"/>
  </r>
  <r>
    <x v="0"/>
    <x v="1"/>
    <s v=""/>
    <s v=""/>
    <x v="0"/>
  </r>
  <r>
    <x v="0"/>
    <x v="1"/>
    <s v=""/>
    <s v=""/>
    <x v="0"/>
  </r>
  <r>
    <x v="0"/>
    <x v="1"/>
    <n v="8.4"/>
    <n v="43"/>
    <x v="1"/>
  </r>
  <r>
    <x v="0"/>
    <x v="1"/>
    <s v=""/>
    <s v=""/>
    <x v="0"/>
  </r>
  <r>
    <x v="0"/>
    <x v="1"/>
    <s v=""/>
    <s v=""/>
    <x v="0"/>
  </r>
  <r>
    <x v="0"/>
    <x v="1"/>
    <n v="7.9"/>
    <n v="47"/>
    <x v="1"/>
  </r>
  <r>
    <x v="0"/>
    <x v="1"/>
    <s v=""/>
    <s v=""/>
    <x v="0"/>
  </r>
  <r>
    <x v="0"/>
    <x v="1"/>
    <s v=""/>
    <s v=""/>
    <x v="0"/>
  </r>
  <r>
    <x v="0"/>
    <x v="1"/>
    <n v="6.1"/>
    <n v="72"/>
    <x v="1"/>
  </r>
  <r>
    <x v="0"/>
    <x v="1"/>
    <s v=""/>
    <s v=""/>
    <x v="0"/>
  </r>
  <r>
    <x v="0"/>
    <x v="1"/>
    <s v=""/>
    <s v=""/>
    <x v="0"/>
  </r>
  <r>
    <x v="0"/>
    <x v="1"/>
    <n v="11.3"/>
    <n v="18"/>
    <x v="1"/>
  </r>
  <r>
    <x v="0"/>
    <x v="1"/>
    <s v=""/>
    <s v=""/>
    <x v="0"/>
  </r>
  <r>
    <x v="0"/>
    <x v="1"/>
    <s v=""/>
    <s v=""/>
    <x v="0"/>
  </r>
  <r>
    <x v="0"/>
    <x v="1"/>
    <n v="16.100000000000001"/>
    <n v="7"/>
    <x v="1"/>
  </r>
  <r>
    <x v="0"/>
    <x v="1"/>
    <s v=""/>
    <s v=""/>
    <x v="0"/>
  </r>
  <r>
    <x v="0"/>
    <x v="1"/>
    <s v=""/>
    <s v=""/>
    <x v="0"/>
  </r>
  <r>
    <x v="0"/>
    <x v="1"/>
    <n v="3.6"/>
    <n v="98"/>
    <x v="1"/>
  </r>
  <r>
    <x v="0"/>
    <x v="1"/>
    <s v=""/>
    <s v=""/>
    <x v="0"/>
  </r>
  <r>
    <x v="0"/>
    <x v="1"/>
    <s v=""/>
    <s v=""/>
    <x v="0"/>
  </r>
  <r>
    <x v="0"/>
    <x v="1"/>
    <n v="4.4000000000000004"/>
    <n v="91"/>
    <x v="1"/>
  </r>
  <r>
    <x v="0"/>
    <x v="1"/>
    <s v=""/>
    <s v=""/>
    <x v="0"/>
  </r>
  <r>
    <x v="0"/>
    <x v="1"/>
    <s v=""/>
    <s v=""/>
    <x v="0"/>
  </r>
  <r>
    <x v="0"/>
    <x v="1"/>
    <n v="2"/>
    <n v="107"/>
    <x v="1"/>
  </r>
  <r>
    <x v="0"/>
    <x v="1"/>
    <s v=""/>
    <s v=""/>
    <x v="0"/>
  </r>
  <r>
    <x v="0"/>
    <x v="1"/>
    <s v=""/>
    <s v=""/>
    <x v="0"/>
  </r>
  <r>
    <x v="0"/>
    <x v="1"/>
    <n v="6.4"/>
    <n v="67"/>
    <x v="1"/>
  </r>
  <r>
    <x v="0"/>
    <x v="1"/>
    <s v=""/>
    <s v=""/>
    <x v="0"/>
  </r>
  <r>
    <x v="0"/>
    <x v="1"/>
    <s v=""/>
    <s v=""/>
    <x v="0"/>
  </r>
  <r>
    <x v="0"/>
    <x v="1"/>
    <n v="2.4"/>
    <n v="104"/>
    <x v="1"/>
  </r>
  <r>
    <x v="0"/>
    <x v="1"/>
    <s v=""/>
    <s v=""/>
    <x v="0"/>
  </r>
  <r>
    <x v="0"/>
    <x v="1"/>
    <s v=""/>
    <s v=""/>
    <x v="0"/>
  </r>
  <r>
    <x v="0"/>
    <x v="1"/>
    <n v="7.9"/>
    <n v="47"/>
    <x v="1"/>
  </r>
  <r>
    <x v="0"/>
    <x v="1"/>
    <s v=""/>
    <s v=""/>
    <x v="0"/>
  </r>
  <r>
    <x v="0"/>
    <x v="1"/>
    <s v=""/>
    <s v=""/>
    <x v="0"/>
  </r>
  <r>
    <x v="0"/>
    <x v="1"/>
    <n v="6.3"/>
    <n v="69"/>
    <x v="1"/>
  </r>
  <r>
    <x v="0"/>
    <x v="1"/>
    <s v=""/>
    <s v=""/>
    <x v="0"/>
  </r>
  <r>
    <x v="0"/>
    <x v="1"/>
    <s v=""/>
    <s v=""/>
    <x v="0"/>
  </r>
  <r>
    <x v="0"/>
    <x v="1"/>
    <n v="7.2"/>
    <n v="57"/>
    <x v="1"/>
  </r>
  <r>
    <x v="0"/>
    <x v="1"/>
    <s v=""/>
    <s v=""/>
    <x v="0"/>
  </r>
  <r>
    <x v="0"/>
    <x v="1"/>
    <s v=""/>
    <s v=""/>
    <x v="0"/>
  </r>
  <r>
    <x v="0"/>
    <x v="1"/>
    <n v="7.1"/>
    <n v="59"/>
    <x v="1"/>
  </r>
  <r>
    <x v="0"/>
    <x v="1"/>
    <s v=""/>
    <s v=""/>
    <x v="0"/>
  </r>
  <r>
    <x v="0"/>
    <x v="1"/>
    <s v=""/>
    <s v=""/>
    <x v="0"/>
  </r>
  <r>
    <x v="0"/>
    <x v="1"/>
    <n v="4.0999999999999996"/>
    <n v="93"/>
    <x v="1"/>
  </r>
  <r>
    <x v="0"/>
    <x v="1"/>
    <s v=""/>
    <s v=""/>
    <x v="0"/>
  </r>
  <r>
    <x v="0"/>
    <x v="1"/>
    <s v=""/>
    <s v=""/>
    <x v="0"/>
  </r>
  <r>
    <x v="0"/>
    <x v="1"/>
    <n v="5.7"/>
    <n v="77"/>
    <x v="1"/>
  </r>
  <r>
    <x v="0"/>
    <x v="1"/>
    <s v=""/>
    <s v=""/>
    <x v="0"/>
  </r>
  <r>
    <x v="0"/>
    <x v="1"/>
    <s v=""/>
    <s v=""/>
    <x v="0"/>
  </r>
  <r>
    <x v="0"/>
    <x v="1"/>
    <n v="4.7"/>
    <n v="88"/>
    <x v="1"/>
  </r>
  <r>
    <x v="0"/>
    <x v="1"/>
    <s v=""/>
    <s v=""/>
    <x v="0"/>
  </r>
  <r>
    <x v="0"/>
    <x v="1"/>
    <s v=""/>
    <s v=""/>
    <x v="0"/>
  </r>
  <r>
    <x v="0"/>
    <x v="1"/>
    <n v="5.8"/>
    <n v="75"/>
    <x v="1"/>
  </r>
  <r>
    <x v="0"/>
    <x v="1"/>
    <s v=""/>
    <s v=""/>
    <x v="0"/>
  </r>
  <r>
    <x v="0"/>
    <x v="1"/>
    <s v=""/>
    <s v=""/>
    <x v="0"/>
  </r>
  <r>
    <x v="0"/>
    <x v="1"/>
    <n v="9.6999999999999993"/>
    <n v="26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3.9"/>
    <n v="94"/>
    <x v="1"/>
  </r>
  <r>
    <x v="0"/>
    <x v="1"/>
    <s v=""/>
    <s v=""/>
    <x v="0"/>
  </r>
  <r>
    <x v="0"/>
    <x v="1"/>
    <s v=""/>
    <s v=""/>
    <x v="0"/>
  </r>
  <r>
    <x v="0"/>
    <x v="1"/>
    <n v="3.2"/>
    <n v="100"/>
    <x v="1"/>
  </r>
  <r>
    <x v="0"/>
    <x v="1"/>
    <s v=""/>
    <s v=""/>
    <x v="0"/>
  </r>
  <r>
    <x v="0"/>
    <x v="1"/>
    <s v=""/>
    <s v=""/>
    <x v="0"/>
  </r>
  <r>
    <x v="0"/>
    <x v="1"/>
    <n v="1.8"/>
    <n v="108"/>
    <x v="1"/>
  </r>
  <r>
    <x v="0"/>
    <x v="1"/>
    <s v=""/>
    <s v=""/>
    <x v="0"/>
  </r>
  <r>
    <x v="0"/>
    <x v="1"/>
    <s v=""/>
    <s v=""/>
    <x v="0"/>
  </r>
  <r>
    <x v="0"/>
    <x v="1"/>
    <n v="3.9"/>
    <n v="94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n v="6.4"/>
    <n v="67"/>
    <x v="1"/>
  </r>
  <r>
    <x v="0"/>
    <x v="2"/>
    <s v=""/>
    <s v=""/>
    <x v="0"/>
  </r>
  <r>
    <x v="0"/>
    <x v="2"/>
    <s v=""/>
    <s v=""/>
    <x v="0"/>
  </r>
  <r>
    <x v="0"/>
    <x v="2"/>
    <n v="8.5"/>
    <n v="42"/>
    <x v="1"/>
  </r>
  <r>
    <x v="0"/>
    <x v="2"/>
    <s v=""/>
    <s v=""/>
    <x v="0"/>
  </r>
  <r>
    <x v="0"/>
    <x v="2"/>
    <s v=""/>
    <s v=""/>
    <x v="0"/>
  </r>
  <r>
    <x v="0"/>
    <x v="2"/>
    <n v="6.3"/>
    <n v="69"/>
    <x v="1"/>
  </r>
  <r>
    <x v="0"/>
    <x v="2"/>
    <s v=""/>
    <s v=""/>
    <x v="0"/>
  </r>
  <r>
    <x v="0"/>
    <x v="2"/>
    <s v=""/>
    <s v=""/>
    <x v="0"/>
  </r>
  <r>
    <x v="0"/>
    <x v="2"/>
    <n v="8.6999999999999993"/>
    <n v="39"/>
    <x v="1"/>
  </r>
  <r>
    <x v="0"/>
    <x v="2"/>
    <s v=""/>
    <s v=""/>
    <x v="0"/>
  </r>
  <r>
    <x v="0"/>
    <x v="2"/>
    <s v=""/>
    <s v=""/>
    <x v="0"/>
  </r>
  <r>
    <x v="0"/>
    <x v="2"/>
    <n v="9.3000000000000007"/>
    <n v="29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n v="7.8"/>
    <n v="50"/>
    <x v="1"/>
  </r>
  <r>
    <x v="0"/>
    <x v="2"/>
    <n v="5.8"/>
    <n v="75"/>
    <x v="1"/>
  </r>
  <r>
    <x v="0"/>
    <x v="2"/>
    <s v=""/>
    <s v=""/>
    <x v="0"/>
  </r>
  <r>
    <x v="0"/>
    <x v="2"/>
    <s v=""/>
    <s v=""/>
    <x v="0"/>
  </r>
  <r>
    <x v="0"/>
    <x v="2"/>
    <n v="8.8000000000000007"/>
    <n v="36"/>
    <x v="1"/>
  </r>
  <r>
    <x v="0"/>
    <x v="2"/>
    <s v=""/>
    <s v=""/>
    <x v="0"/>
  </r>
  <r>
    <x v="0"/>
    <x v="2"/>
    <s v=""/>
    <s v=""/>
    <x v="0"/>
  </r>
  <r>
    <x v="0"/>
    <x v="2"/>
    <n v="13.9"/>
    <n v="11"/>
    <x v="1"/>
  </r>
  <r>
    <x v="0"/>
    <x v="2"/>
    <s v=""/>
    <s v=""/>
    <x v="0"/>
  </r>
  <r>
    <x v="0"/>
    <x v="2"/>
    <s v=""/>
    <s v=""/>
    <x v="0"/>
  </r>
  <r>
    <x v="0"/>
    <x v="2"/>
    <n v="9.1999999999999993"/>
    <n v="30"/>
    <x v="1"/>
  </r>
  <r>
    <x v="0"/>
    <x v="2"/>
    <s v=""/>
    <s v=""/>
    <x v="0"/>
  </r>
  <r>
    <x v="0"/>
    <x v="2"/>
    <s v=""/>
    <s v=""/>
    <x v="0"/>
  </r>
  <r>
    <x v="0"/>
    <x v="2"/>
    <n v="8.4"/>
    <n v="43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2.5"/>
    <n v="16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3.3"/>
    <n v="13"/>
    <x v="1"/>
  </r>
  <r>
    <x v="0"/>
    <x v="2"/>
    <s v=""/>
    <s v=""/>
    <x v="0"/>
  </r>
  <r>
    <x v="0"/>
    <x v="2"/>
    <s v=""/>
    <s v=""/>
    <x v="0"/>
  </r>
  <r>
    <x v="0"/>
    <x v="2"/>
    <n v="14.1"/>
    <n v="10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9.6999999999999993"/>
    <n v="26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n v="10.9"/>
    <n v="19"/>
    <x v="1"/>
  </r>
  <r>
    <x v="0"/>
    <x v="2"/>
    <s v=""/>
    <s v=""/>
    <x v="0"/>
  </r>
  <r>
    <x v="0"/>
    <x v="2"/>
    <s v=""/>
    <s v=""/>
    <x v="0"/>
  </r>
  <r>
    <x v="0"/>
    <x v="2"/>
    <n v="8.8000000000000007"/>
    <n v="36"/>
    <x v="1"/>
  </r>
  <r>
    <x v="0"/>
    <x v="2"/>
    <s v=""/>
    <s v=""/>
    <x v="0"/>
  </r>
  <r>
    <x v="0"/>
    <x v="2"/>
    <s v=""/>
    <s v=""/>
    <x v="0"/>
  </r>
  <r>
    <x v="0"/>
    <x v="2"/>
    <n v="8.8000000000000007"/>
    <n v="36"/>
    <x v="1"/>
  </r>
  <r>
    <x v="0"/>
    <x v="2"/>
    <s v=""/>
    <s v=""/>
    <x v="0"/>
  </r>
  <r>
    <x v="0"/>
    <x v="2"/>
    <s v=""/>
    <s v=""/>
    <x v="0"/>
  </r>
  <r>
    <x v="0"/>
    <x v="2"/>
    <n v="5.6"/>
    <n v="79"/>
    <x v="1"/>
  </r>
  <r>
    <x v="0"/>
    <x v="2"/>
    <s v=""/>
    <s v=""/>
    <x v="0"/>
  </r>
  <r>
    <x v="0"/>
    <x v="2"/>
    <s v=""/>
    <s v=""/>
    <x v="0"/>
  </r>
  <r>
    <x v="0"/>
    <x v="2"/>
    <n v="7.5"/>
    <n v="53"/>
    <x v="1"/>
  </r>
  <r>
    <x v="0"/>
    <x v="2"/>
    <s v=""/>
    <s v=""/>
    <x v="0"/>
  </r>
  <r>
    <x v="0"/>
    <x v="2"/>
    <s v=""/>
    <s v=""/>
    <x v="0"/>
  </r>
  <r>
    <x v="0"/>
    <x v="3"/>
    <n v="7.4"/>
    <n v="54"/>
    <x v="1"/>
  </r>
  <r>
    <x v="0"/>
    <x v="3"/>
    <s v=""/>
    <s v=""/>
    <x v="0"/>
  </r>
  <r>
    <x v="0"/>
    <x v="3"/>
    <s v=""/>
    <s v=""/>
    <x v="0"/>
  </r>
  <r>
    <x v="0"/>
    <x v="3"/>
    <n v="5"/>
    <n v="85"/>
    <x v="1"/>
  </r>
  <r>
    <x v="0"/>
    <x v="3"/>
    <s v=""/>
    <s v=""/>
    <x v="0"/>
  </r>
  <r>
    <x v="0"/>
    <x v="3"/>
    <s v=""/>
    <s v=""/>
    <x v="0"/>
  </r>
  <r>
    <x v="0"/>
    <x v="3"/>
    <n v="7.4"/>
    <n v="54"/>
    <x v="1"/>
  </r>
  <r>
    <x v="0"/>
    <x v="3"/>
    <s v=""/>
    <s v=""/>
    <x v="0"/>
  </r>
  <r>
    <x v="0"/>
    <x v="3"/>
    <s v=""/>
    <s v=""/>
    <x v="0"/>
  </r>
  <r>
    <x v="0"/>
    <x v="3"/>
    <n v="10.4"/>
    <n v="21"/>
    <x v="1"/>
  </r>
  <r>
    <x v="0"/>
    <x v="3"/>
    <s v=""/>
    <s v=""/>
    <x v="0"/>
  </r>
  <r>
    <x v="0"/>
    <x v="3"/>
    <s v=""/>
    <s v=""/>
    <x v="0"/>
  </r>
  <r>
    <x v="0"/>
    <x v="3"/>
    <n v="9.4"/>
    <n v="28"/>
    <x v="1"/>
  </r>
  <r>
    <x v="0"/>
    <x v="3"/>
    <s v=""/>
    <s v=""/>
    <x v="0"/>
  </r>
  <r>
    <x v="0"/>
    <x v="3"/>
    <s v=""/>
    <s v=""/>
    <x v="0"/>
  </r>
  <r>
    <x v="0"/>
    <x v="3"/>
    <n v="7.7"/>
    <n v="51"/>
    <x v="1"/>
  </r>
  <r>
    <x v="0"/>
    <x v="3"/>
    <s v=""/>
    <s v=""/>
    <x v="0"/>
  </r>
  <r>
    <x v="0"/>
    <x v="3"/>
    <s v=""/>
    <s v=""/>
    <x v="0"/>
  </r>
  <r>
    <x v="0"/>
    <x v="3"/>
    <n v="8.6999999999999993"/>
    <n v="39"/>
    <x v="1"/>
  </r>
  <r>
    <x v="0"/>
    <x v="3"/>
    <s v=""/>
    <s v=""/>
    <x v="0"/>
  </r>
  <r>
    <x v="0"/>
    <x v="3"/>
    <s v=""/>
    <s v=""/>
    <x v="0"/>
  </r>
  <r>
    <x v="0"/>
    <x v="3"/>
    <n v="6.9"/>
    <n v="63"/>
    <x v="1"/>
  </r>
  <r>
    <x v="0"/>
    <x v="3"/>
    <s v=""/>
    <s v=""/>
    <x v="0"/>
  </r>
  <r>
    <x v="0"/>
    <x v="3"/>
    <s v=""/>
    <s v=""/>
    <x v="0"/>
  </r>
  <r>
    <x v="0"/>
    <x v="3"/>
    <n v="5.6"/>
    <n v="79"/>
    <x v="1"/>
  </r>
  <r>
    <x v="0"/>
    <x v="3"/>
    <s v=""/>
    <s v=""/>
    <x v="0"/>
  </r>
  <r>
    <x v="0"/>
    <x v="3"/>
    <s v=""/>
    <s v=""/>
    <x v="0"/>
  </r>
  <r>
    <x v="0"/>
    <x v="3"/>
    <n v="14.3"/>
    <n v="9"/>
    <x v="1"/>
  </r>
  <r>
    <x v="0"/>
    <x v="3"/>
    <s v=""/>
    <s v=""/>
    <x v="0"/>
  </r>
  <r>
    <x v="0"/>
    <x v="3"/>
    <s v=""/>
    <s v=""/>
    <x v="0"/>
  </r>
  <r>
    <x v="0"/>
    <x v="3"/>
    <n v="7.4"/>
    <n v="54"/>
    <x v="1"/>
  </r>
  <r>
    <x v="0"/>
    <x v="3"/>
    <s v=""/>
    <s v=""/>
    <x v="0"/>
  </r>
  <r>
    <x v="0"/>
    <x v="3"/>
    <s v=""/>
    <s v=""/>
    <x v="0"/>
  </r>
  <r>
    <x v="0"/>
    <x v="3"/>
    <n v="10.7"/>
    <n v="20"/>
    <x v="1"/>
  </r>
  <r>
    <x v="0"/>
    <x v="3"/>
    <s v=""/>
    <s v=""/>
    <x v="0"/>
  </r>
  <r>
    <x v="0"/>
    <x v="3"/>
    <s v=""/>
    <s v=""/>
    <x v="0"/>
  </r>
  <r>
    <x v="0"/>
    <x v="3"/>
    <n v="13.3"/>
    <n v="13"/>
    <x v="1"/>
  </r>
  <r>
    <x v="0"/>
    <x v="3"/>
    <s v=""/>
    <s v=""/>
    <x v="0"/>
  </r>
  <r>
    <x v="0"/>
    <x v="3"/>
    <s v=""/>
    <s v=""/>
    <x v="0"/>
  </r>
  <r>
    <x v="0"/>
    <x v="3"/>
    <n v="6.8"/>
    <n v="64"/>
    <x v="1"/>
  </r>
  <r>
    <x v="0"/>
    <x v="3"/>
    <s v=""/>
    <s v=""/>
    <x v="0"/>
  </r>
  <r>
    <x v="0"/>
    <x v="3"/>
    <s v=""/>
    <s v=""/>
    <x v="0"/>
  </r>
  <r>
    <x v="0"/>
    <x v="3"/>
    <n v="4.4000000000000004"/>
    <n v="91"/>
    <x v="1"/>
  </r>
  <r>
    <x v="0"/>
    <x v="3"/>
    <s v=""/>
    <s v=""/>
    <x v="0"/>
  </r>
  <r>
    <x v="0"/>
    <x v="3"/>
    <s v=""/>
    <s v=""/>
    <x v="0"/>
  </r>
  <r>
    <x v="0"/>
    <x v="3"/>
    <n v="4.8"/>
    <n v="87"/>
    <x v="1"/>
  </r>
  <r>
    <x v="0"/>
    <x v="3"/>
    <s v=""/>
    <s v=""/>
    <x v="0"/>
  </r>
  <r>
    <x v="0"/>
    <x v="3"/>
    <s v=""/>
    <s v=""/>
    <x v="0"/>
  </r>
  <r>
    <x v="0"/>
    <x v="3"/>
    <n v="8.6999999999999993"/>
    <n v="39"/>
    <x v="1"/>
  </r>
  <r>
    <x v="0"/>
    <x v="3"/>
    <s v=""/>
    <s v=""/>
    <x v="0"/>
  </r>
  <r>
    <x v="0"/>
    <x v="3"/>
    <s v=""/>
    <s v=""/>
    <x v="0"/>
  </r>
  <r>
    <x v="0"/>
    <x v="3"/>
    <n v="8.9"/>
    <n v="32"/>
    <x v="1"/>
  </r>
  <r>
    <x v="0"/>
    <x v="3"/>
    <s v=""/>
    <s v=""/>
    <x v="0"/>
  </r>
  <r>
    <x v="0"/>
    <x v="3"/>
    <s v=""/>
    <s v=""/>
    <x v="0"/>
  </r>
  <r>
    <x v="0"/>
    <x v="3"/>
    <n v="2.2999999999999998"/>
    <n v="106"/>
    <x v="1"/>
  </r>
  <r>
    <x v="0"/>
    <x v="3"/>
    <s v=""/>
    <s v=""/>
    <x v="0"/>
  </r>
  <r>
    <x v="0"/>
    <x v="3"/>
    <s v=""/>
    <s v=""/>
    <x v="0"/>
  </r>
  <r>
    <x v="0"/>
    <x v="3"/>
    <n v="2.4"/>
    <n v="104"/>
    <x v="1"/>
  </r>
  <r>
    <x v="0"/>
    <x v="3"/>
    <s v=""/>
    <s v=""/>
    <x v="0"/>
  </r>
  <r>
    <x v="0"/>
    <x v="3"/>
    <s v=""/>
    <s v=""/>
    <x v="0"/>
  </r>
  <r>
    <x v="0"/>
    <x v="3"/>
    <n v="2.9"/>
    <n v="103"/>
    <x v="1"/>
  </r>
  <r>
    <x v="0"/>
    <x v="3"/>
    <s v=""/>
    <s v=""/>
    <x v="0"/>
  </r>
  <r>
    <x v="0"/>
    <x v="3"/>
    <s v=""/>
    <s v=""/>
    <x v="0"/>
  </r>
  <r>
    <x v="0"/>
    <x v="3"/>
    <n v="7.1"/>
    <n v="59"/>
    <x v="1"/>
  </r>
  <r>
    <x v="0"/>
    <x v="3"/>
    <s v=""/>
    <s v=""/>
    <x v="0"/>
  </r>
  <r>
    <x v="0"/>
    <x v="3"/>
    <s v=""/>
    <s v=""/>
    <x v="0"/>
  </r>
  <r>
    <x v="0"/>
    <x v="3"/>
    <n v="7"/>
    <n v="62"/>
    <x v="1"/>
  </r>
  <r>
    <x v="0"/>
    <x v="3"/>
    <s v=""/>
    <s v=""/>
    <x v="0"/>
  </r>
  <r>
    <x v="0"/>
    <x v="3"/>
    <s v=""/>
    <s v=""/>
    <x v="0"/>
  </r>
  <r>
    <x v="0"/>
    <x v="3"/>
    <n v="6.5"/>
    <n v="65"/>
    <x v="1"/>
  </r>
  <r>
    <x v="0"/>
    <x v="3"/>
    <s v=""/>
    <s v=""/>
    <x v="0"/>
  </r>
  <r>
    <x v="0"/>
    <x v="3"/>
    <s v=""/>
    <s v=""/>
    <x v="0"/>
  </r>
  <r>
    <x v="0"/>
    <x v="3"/>
    <n v="1.5"/>
    <n v="109"/>
    <x v="1"/>
  </r>
  <r>
    <x v="0"/>
    <x v="3"/>
    <s v=""/>
    <s v=""/>
    <x v="0"/>
  </r>
  <r>
    <x v="0"/>
    <x v="3"/>
    <s v=""/>
    <s v=""/>
    <x v="0"/>
  </r>
  <r>
    <x v="0"/>
    <x v="3"/>
    <n v="6.1"/>
    <n v="72"/>
    <x v="1"/>
  </r>
  <r>
    <x v="0"/>
    <x v="3"/>
    <s v=""/>
    <s v=""/>
    <x v="0"/>
  </r>
  <r>
    <x v="0"/>
    <x v="3"/>
    <s v=""/>
    <s v=""/>
    <x v="0"/>
  </r>
  <r>
    <x v="0"/>
    <x v="3"/>
    <n v="5"/>
    <n v="85"/>
    <x v="1"/>
  </r>
  <r>
    <x v="0"/>
    <x v="3"/>
    <s v=""/>
    <s v=""/>
    <x v="0"/>
  </r>
  <r>
    <x v="0"/>
    <x v="3"/>
    <s v=""/>
    <s v=""/>
    <x v="0"/>
  </r>
  <r>
    <x v="0"/>
    <x v="3"/>
    <n v="4.7"/>
    <n v="88"/>
    <x v="1"/>
  </r>
  <r>
    <x v="0"/>
    <x v="3"/>
    <s v=""/>
    <s v=""/>
    <x v="0"/>
  </r>
  <r>
    <x v="0"/>
    <x v="3"/>
    <s v=""/>
    <s v=""/>
    <x v="0"/>
  </r>
  <r>
    <x v="0"/>
    <x v="3"/>
    <n v="5.5"/>
    <n v="81"/>
    <x v="1"/>
  </r>
  <r>
    <x v="0"/>
    <x v="3"/>
    <s v=""/>
    <s v=""/>
    <x v="0"/>
  </r>
  <r>
    <x v="0"/>
    <x v="3"/>
    <s v=""/>
    <s v=""/>
    <x v="0"/>
  </r>
  <r>
    <x v="0"/>
    <x v="3"/>
    <n v="5.0999999999999996"/>
    <n v="83"/>
    <x v="1"/>
  </r>
  <r>
    <x v="0"/>
    <x v="3"/>
    <s v=""/>
    <s v=""/>
    <x v="0"/>
  </r>
  <r>
    <x v="0"/>
    <x v="3"/>
    <s v=""/>
    <s v=""/>
    <x v="0"/>
  </r>
  <r>
    <x v="0"/>
    <x v="3"/>
    <n v="4.7"/>
    <n v="88"/>
    <x v="1"/>
  </r>
  <r>
    <x v="1"/>
    <x v="0"/>
    <n v="4.7"/>
    <n v="83"/>
    <x v="1"/>
  </r>
  <r>
    <x v="1"/>
    <x v="0"/>
    <s v=""/>
    <s v=""/>
    <x v="0"/>
  </r>
  <r>
    <x v="1"/>
    <x v="0"/>
    <s v=""/>
    <s v=""/>
    <x v="0"/>
  </r>
  <r>
    <x v="1"/>
    <x v="0"/>
    <n v="5.8"/>
    <n v="68"/>
    <x v="1"/>
  </r>
  <r>
    <x v="1"/>
    <x v="0"/>
    <s v=""/>
    <s v=""/>
    <x v="0"/>
  </r>
  <r>
    <x v="1"/>
    <x v="0"/>
    <s v=""/>
    <s v=""/>
    <x v="0"/>
  </r>
  <r>
    <x v="1"/>
    <x v="0"/>
    <n v="12.3"/>
    <n v="6"/>
    <x v="1"/>
  </r>
  <r>
    <x v="1"/>
    <x v="0"/>
    <s v=""/>
    <s v=""/>
    <x v="0"/>
  </r>
  <r>
    <x v="1"/>
    <x v="0"/>
    <s v=""/>
    <s v=""/>
    <x v="0"/>
  </r>
  <r>
    <x v="1"/>
    <x v="0"/>
    <n v="12.5"/>
    <n v="4"/>
    <x v="1"/>
  </r>
  <r>
    <x v="1"/>
    <x v="0"/>
    <s v=""/>
    <s v=""/>
    <x v="0"/>
  </r>
  <r>
    <x v="1"/>
    <x v="0"/>
    <s v=""/>
    <s v=""/>
    <x v="0"/>
  </r>
  <r>
    <x v="1"/>
    <x v="0"/>
    <n v="3.5"/>
    <n v="98"/>
    <x v="1"/>
  </r>
  <r>
    <x v="1"/>
    <x v="0"/>
    <s v=""/>
    <s v=""/>
    <x v="0"/>
  </r>
  <r>
    <x v="1"/>
    <x v="0"/>
    <s v=""/>
    <s v=""/>
    <x v="0"/>
  </r>
  <r>
    <x v="1"/>
    <x v="0"/>
    <n v="3.5"/>
    <n v="98"/>
    <x v="1"/>
  </r>
  <r>
    <x v="1"/>
    <x v="0"/>
    <s v=""/>
    <s v=""/>
    <x v="0"/>
  </r>
  <r>
    <x v="1"/>
    <x v="0"/>
    <s v=""/>
    <s v=""/>
    <x v="0"/>
  </r>
  <r>
    <x v="1"/>
    <x v="0"/>
    <n v="5.5"/>
    <n v="71"/>
    <x v="1"/>
  </r>
  <r>
    <x v="1"/>
    <x v="0"/>
    <s v=""/>
    <s v=""/>
    <x v="0"/>
  </r>
  <r>
    <x v="1"/>
    <x v="0"/>
    <s v=""/>
    <s v=""/>
    <x v="0"/>
  </r>
  <r>
    <x v="1"/>
    <x v="0"/>
    <n v="6.1"/>
    <n v="60"/>
    <x v="1"/>
  </r>
  <r>
    <x v="1"/>
    <x v="0"/>
    <s v=""/>
    <s v=""/>
    <x v="0"/>
  </r>
  <r>
    <x v="1"/>
    <x v="0"/>
    <s v=""/>
    <s v=""/>
    <x v="0"/>
  </r>
  <r>
    <x v="1"/>
    <x v="0"/>
    <n v="2.9"/>
    <n v="108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10.9"/>
    <n v="13"/>
    <x v="1"/>
  </r>
  <r>
    <x v="1"/>
    <x v="0"/>
    <s v=""/>
    <s v=""/>
    <x v="0"/>
  </r>
  <r>
    <x v="1"/>
    <x v="0"/>
    <n v="7.4"/>
    <n v="41"/>
    <x v="1"/>
  </r>
  <r>
    <x v="1"/>
    <x v="0"/>
    <s v=""/>
    <s v=""/>
    <x v="0"/>
  </r>
  <r>
    <x v="1"/>
    <x v="0"/>
    <s v=""/>
    <s v=""/>
    <x v="0"/>
  </r>
  <r>
    <x v="1"/>
    <x v="0"/>
    <n v="3.8"/>
    <n v="95"/>
    <x v="1"/>
  </r>
  <r>
    <x v="1"/>
    <x v="0"/>
    <s v=""/>
    <s v=""/>
    <x v="0"/>
  </r>
  <r>
    <x v="1"/>
    <x v="0"/>
    <s v=""/>
    <s v=""/>
    <x v="0"/>
  </r>
  <r>
    <x v="1"/>
    <x v="0"/>
    <n v="10.8"/>
    <n v="15"/>
    <x v="1"/>
  </r>
  <r>
    <x v="1"/>
    <x v="0"/>
    <s v=""/>
    <s v=""/>
    <x v="0"/>
  </r>
  <r>
    <x v="1"/>
    <x v="0"/>
    <s v=""/>
    <s v=""/>
    <x v="0"/>
  </r>
  <r>
    <x v="1"/>
    <x v="0"/>
    <n v="6.4"/>
    <n v="55"/>
    <x v="1"/>
  </r>
  <r>
    <x v="1"/>
    <x v="0"/>
    <s v=""/>
    <s v=""/>
    <x v="0"/>
  </r>
  <r>
    <x v="1"/>
    <x v="0"/>
    <s v=""/>
    <s v=""/>
    <x v="0"/>
  </r>
  <r>
    <x v="1"/>
    <x v="0"/>
    <n v="8.8000000000000007"/>
    <n v="23"/>
    <x v="1"/>
  </r>
  <r>
    <x v="1"/>
    <x v="0"/>
    <s v=""/>
    <s v=""/>
    <x v="0"/>
  </r>
  <r>
    <x v="1"/>
    <x v="0"/>
    <s v=""/>
    <s v=""/>
    <x v="0"/>
  </r>
  <r>
    <x v="1"/>
    <x v="0"/>
    <n v="8.4"/>
    <n v="29"/>
    <x v="1"/>
  </r>
  <r>
    <x v="1"/>
    <x v="0"/>
    <s v=""/>
    <s v=""/>
    <x v="0"/>
  </r>
  <r>
    <x v="1"/>
    <x v="0"/>
    <s v=""/>
    <s v=""/>
    <x v="0"/>
  </r>
  <r>
    <x v="1"/>
    <x v="0"/>
    <n v="4.5"/>
    <n v="86"/>
    <x v="1"/>
  </r>
  <r>
    <x v="1"/>
    <x v="0"/>
    <s v=""/>
    <s v=""/>
    <x v="0"/>
  </r>
  <r>
    <x v="1"/>
    <x v="0"/>
    <s v=""/>
    <s v=""/>
    <x v="0"/>
  </r>
  <r>
    <x v="1"/>
    <x v="0"/>
    <n v="4.0999999999999996"/>
    <n v="91"/>
    <x v="1"/>
  </r>
  <r>
    <x v="1"/>
    <x v="0"/>
    <s v=""/>
    <s v=""/>
    <x v="0"/>
  </r>
  <r>
    <x v="1"/>
    <x v="0"/>
    <s v=""/>
    <s v=""/>
    <x v="0"/>
  </r>
  <r>
    <x v="1"/>
    <x v="0"/>
    <n v="5.0999999999999996"/>
    <n v="76"/>
    <x v="1"/>
  </r>
  <r>
    <x v="1"/>
    <x v="0"/>
    <s v=""/>
    <s v=""/>
    <x v="0"/>
  </r>
  <r>
    <x v="1"/>
    <x v="0"/>
    <s v=""/>
    <s v=""/>
    <x v="0"/>
  </r>
  <r>
    <x v="1"/>
    <x v="0"/>
    <n v="4.8"/>
    <n v="79"/>
    <x v="1"/>
  </r>
  <r>
    <x v="1"/>
    <x v="0"/>
    <s v=""/>
    <s v=""/>
    <x v="0"/>
  </r>
  <r>
    <x v="1"/>
    <x v="0"/>
    <s v=""/>
    <s v=""/>
    <x v="0"/>
  </r>
  <r>
    <x v="1"/>
    <x v="0"/>
    <n v="3"/>
    <n v="106"/>
    <x v="1"/>
  </r>
  <r>
    <x v="1"/>
    <x v="0"/>
    <s v=""/>
    <s v=""/>
    <x v="0"/>
  </r>
  <r>
    <x v="1"/>
    <x v="0"/>
    <s v=""/>
    <s v=""/>
    <x v="0"/>
  </r>
  <r>
    <x v="1"/>
    <x v="0"/>
    <n v="6.2"/>
    <n v="59"/>
    <x v="1"/>
  </r>
  <r>
    <x v="1"/>
    <x v="0"/>
    <s v=""/>
    <s v=""/>
    <x v="0"/>
  </r>
  <r>
    <x v="1"/>
    <x v="0"/>
    <s v=""/>
    <s v=""/>
    <x v="0"/>
  </r>
  <r>
    <x v="1"/>
    <x v="0"/>
    <n v="7.4"/>
    <n v="41"/>
    <x v="1"/>
  </r>
  <r>
    <x v="1"/>
    <x v="0"/>
    <s v=""/>
    <s v=""/>
    <x v="0"/>
  </r>
  <r>
    <x v="1"/>
    <x v="0"/>
    <s v=""/>
    <s v=""/>
    <x v="0"/>
  </r>
  <r>
    <x v="1"/>
    <x v="0"/>
    <n v="3.2"/>
    <n v="102"/>
    <x v="1"/>
  </r>
  <r>
    <x v="1"/>
    <x v="0"/>
    <s v=""/>
    <s v=""/>
    <x v="0"/>
  </r>
  <r>
    <x v="1"/>
    <x v="0"/>
    <s v=""/>
    <s v=""/>
    <x v="0"/>
  </r>
  <r>
    <x v="1"/>
    <x v="0"/>
    <n v="4.0999999999999996"/>
    <n v="91"/>
    <x v="1"/>
  </r>
  <r>
    <x v="1"/>
    <x v="0"/>
    <s v=""/>
    <s v=""/>
    <x v="0"/>
  </r>
  <r>
    <x v="1"/>
    <x v="0"/>
    <s v=""/>
    <s v=""/>
    <x v="0"/>
  </r>
  <r>
    <x v="1"/>
    <x v="0"/>
    <n v="10.199999999999999"/>
    <n v="17"/>
    <x v="1"/>
  </r>
  <r>
    <x v="1"/>
    <x v="0"/>
    <s v=""/>
    <s v=""/>
    <x v="0"/>
  </r>
  <r>
    <x v="1"/>
    <x v="0"/>
    <s v=""/>
    <s v=""/>
    <x v="0"/>
  </r>
  <r>
    <x v="1"/>
    <x v="0"/>
    <n v="3.2"/>
    <n v="102"/>
    <x v="1"/>
  </r>
  <r>
    <x v="1"/>
    <x v="0"/>
    <s v=""/>
    <s v=""/>
    <x v="0"/>
  </r>
  <r>
    <x v="1"/>
    <x v="0"/>
    <s v=""/>
    <s v=""/>
    <x v="0"/>
  </r>
  <r>
    <x v="1"/>
    <x v="0"/>
    <n v="4.8"/>
    <n v="79"/>
    <x v="1"/>
  </r>
  <r>
    <x v="1"/>
    <x v="0"/>
    <s v=""/>
    <s v=""/>
    <x v="0"/>
  </r>
  <r>
    <x v="1"/>
    <x v="0"/>
    <s v=""/>
    <s v=""/>
    <x v="0"/>
  </r>
  <r>
    <x v="1"/>
    <x v="0"/>
    <n v="7"/>
    <n v="49"/>
    <x v="1"/>
  </r>
  <r>
    <x v="1"/>
    <x v="0"/>
    <s v=""/>
    <s v=""/>
    <x v="0"/>
  </r>
  <r>
    <x v="1"/>
    <x v="0"/>
    <s v=""/>
    <s v=""/>
    <x v="0"/>
  </r>
  <r>
    <x v="1"/>
    <x v="0"/>
    <n v="8.1"/>
    <n v="34"/>
    <x v="1"/>
  </r>
  <r>
    <x v="1"/>
    <x v="1"/>
    <s v=""/>
    <s v=""/>
    <x v="0"/>
  </r>
  <r>
    <x v="1"/>
    <x v="1"/>
    <s v=""/>
    <s v=""/>
    <x v="0"/>
  </r>
  <r>
    <x v="1"/>
    <x v="1"/>
    <n v="4.8"/>
    <n v="79"/>
    <x v="1"/>
  </r>
  <r>
    <x v="1"/>
    <x v="1"/>
    <s v=""/>
    <s v=""/>
    <x v="0"/>
  </r>
  <r>
    <x v="1"/>
    <x v="1"/>
    <s v=""/>
    <s v=""/>
    <x v="0"/>
  </r>
  <r>
    <x v="1"/>
    <x v="1"/>
    <n v="7.8"/>
    <n v="36"/>
    <x v="1"/>
  </r>
  <r>
    <x v="1"/>
    <x v="1"/>
    <s v=""/>
    <s v=""/>
    <x v="0"/>
  </r>
  <r>
    <x v="1"/>
    <x v="1"/>
    <s v=""/>
    <s v=""/>
    <x v="0"/>
  </r>
  <r>
    <x v="1"/>
    <x v="1"/>
    <n v="3.2"/>
    <n v="102"/>
    <x v="1"/>
  </r>
  <r>
    <x v="1"/>
    <x v="1"/>
    <s v=""/>
    <s v=""/>
    <x v="0"/>
  </r>
  <r>
    <x v="1"/>
    <x v="1"/>
    <s v=""/>
    <s v=""/>
    <x v="0"/>
  </r>
  <r>
    <x v="1"/>
    <x v="1"/>
    <n v="4.7"/>
    <n v="83"/>
    <x v="1"/>
  </r>
  <r>
    <x v="1"/>
    <x v="1"/>
    <s v=""/>
    <s v=""/>
    <x v="0"/>
  </r>
  <r>
    <x v="1"/>
    <x v="1"/>
    <s v=""/>
    <s v=""/>
    <x v="0"/>
  </r>
  <r>
    <x v="1"/>
    <x v="1"/>
    <n v="7.2"/>
    <n v="44"/>
    <x v="1"/>
  </r>
  <r>
    <x v="1"/>
    <x v="1"/>
    <s v=""/>
    <s v=""/>
    <x v="0"/>
  </r>
  <r>
    <x v="1"/>
    <x v="1"/>
    <s v=""/>
    <s v=""/>
    <x v="0"/>
  </r>
  <r>
    <x v="1"/>
    <x v="1"/>
    <n v="6"/>
    <n v="64"/>
    <x v="1"/>
  </r>
  <r>
    <x v="1"/>
    <x v="1"/>
    <s v=""/>
    <s v=""/>
    <x v="0"/>
  </r>
  <r>
    <x v="1"/>
    <x v="1"/>
    <s v=""/>
    <s v=""/>
    <x v="0"/>
  </r>
  <r>
    <x v="1"/>
    <x v="1"/>
    <n v="12"/>
    <n v="9"/>
    <x v="1"/>
  </r>
  <r>
    <x v="1"/>
    <x v="1"/>
    <s v=""/>
    <s v=""/>
    <x v="0"/>
  </r>
  <r>
    <x v="1"/>
    <x v="1"/>
    <s v=""/>
    <s v=""/>
    <x v="0"/>
  </r>
  <r>
    <x v="1"/>
    <x v="1"/>
    <n v="2.6"/>
    <n v="109"/>
    <x v="1"/>
  </r>
  <r>
    <x v="1"/>
    <x v="1"/>
    <s v=""/>
    <s v=""/>
    <x v="0"/>
  </r>
  <r>
    <x v="1"/>
    <x v="1"/>
    <s v=""/>
    <s v=""/>
    <x v="0"/>
  </r>
  <r>
    <x v="1"/>
    <x v="1"/>
    <n v="3.1"/>
    <n v="105"/>
    <x v="1"/>
  </r>
  <r>
    <x v="1"/>
    <x v="1"/>
    <s v=""/>
    <s v=""/>
    <x v="0"/>
  </r>
  <r>
    <x v="1"/>
    <x v="1"/>
    <s v=""/>
    <s v=""/>
    <x v="0"/>
  </r>
  <r>
    <x v="1"/>
    <x v="1"/>
    <n v="7.2"/>
    <n v="44"/>
    <x v="1"/>
  </r>
  <r>
    <x v="1"/>
    <x v="1"/>
    <s v=""/>
    <s v=""/>
    <x v="0"/>
  </r>
  <r>
    <x v="1"/>
    <x v="1"/>
    <s v=""/>
    <s v=""/>
    <x v="0"/>
  </r>
  <r>
    <x v="1"/>
    <x v="1"/>
    <n v="4.8"/>
    <n v="79"/>
    <x v="1"/>
  </r>
  <r>
    <x v="1"/>
    <x v="1"/>
    <s v=""/>
    <s v=""/>
    <x v="0"/>
  </r>
  <r>
    <x v="1"/>
    <x v="1"/>
    <s v=""/>
    <s v=""/>
    <x v="0"/>
  </r>
  <r>
    <x v="1"/>
    <x v="1"/>
    <n v="5.6"/>
    <n v="70"/>
    <x v="1"/>
  </r>
  <r>
    <x v="1"/>
    <x v="1"/>
    <s v=""/>
    <s v=""/>
    <x v="0"/>
  </r>
  <r>
    <x v="1"/>
    <x v="1"/>
    <s v=""/>
    <s v=""/>
    <x v="0"/>
  </r>
  <r>
    <x v="1"/>
    <x v="1"/>
    <n v="1.4"/>
    <n v="112"/>
    <x v="1"/>
  </r>
  <r>
    <x v="1"/>
    <x v="1"/>
    <s v=""/>
    <s v=""/>
    <x v="0"/>
  </r>
  <r>
    <x v="1"/>
    <x v="1"/>
    <s v=""/>
    <s v=""/>
    <x v="0"/>
  </r>
  <r>
    <x v="1"/>
    <x v="1"/>
    <n v="3"/>
    <n v="106"/>
    <x v="1"/>
  </r>
  <r>
    <x v="1"/>
    <x v="1"/>
    <s v=""/>
    <s v=""/>
    <x v="0"/>
  </r>
  <r>
    <x v="1"/>
    <x v="1"/>
    <s v=""/>
    <s v=""/>
    <x v="0"/>
  </r>
  <r>
    <x v="1"/>
    <x v="1"/>
    <n v="2.2999999999999998"/>
    <n v="110"/>
    <x v="1"/>
  </r>
  <r>
    <x v="1"/>
    <x v="1"/>
    <s v=""/>
    <s v=""/>
    <x v="0"/>
  </r>
  <r>
    <x v="1"/>
    <x v="1"/>
    <s v=""/>
    <s v=""/>
    <x v="0"/>
  </r>
  <r>
    <x v="1"/>
    <x v="1"/>
    <n v="4.5999999999999996"/>
    <n v="85"/>
    <x v="1"/>
  </r>
  <r>
    <x v="1"/>
    <x v="1"/>
    <s v=""/>
    <s v=""/>
    <x v="0"/>
  </r>
  <r>
    <x v="1"/>
    <x v="1"/>
    <s v=""/>
    <s v=""/>
    <x v="0"/>
  </r>
  <r>
    <x v="1"/>
    <x v="1"/>
    <n v="8.6999999999999993"/>
    <n v="24"/>
    <x v="1"/>
  </r>
  <r>
    <x v="1"/>
    <x v="1"/>
    <s v=""/>
    <s v=""/>
    <x v="0"/>
  </r>
  <r>
    <x v="1"/>
    <x v="1"/>
    <s v=""/>
    <s v=""/>
    <x v="0"/>
  </r>
  <r>
    <x v="1"/>
    <x v="1"/>
    <n v="8.6999999999999993"/>
    <n v="24"/>
    <x v="1"/>
  </r>
  <r>
    <x v="1"/>
    <x v="1"/>
    <s v=""/>
    <s v=""/>
    <x v="0"/>
  </r>
  <r>
    <x v="1"/>
    <x v="1"/>
    <s v=""/>
    <s v=""/>
    <x v="0"/>
  </r>
  <r>
    <x v="1"/>
    <x v="1"/>
    <n v="6.4"/>
    <n v="55"/>
    <x v="1"/>
  </r>
  <r>
    <x v="1"/>
    <x v="1"/>
    <s v=""/>
    <s v=""/>
    <x v="0"/>
  </r>
  <r>
    <x v="1"/>
    <x v="1"/>
    <s v=""/>
    <s v=""/>
    <x v="0"/>
  </r>
  <r>
    <x v="1"/>
    <x v="1"/>
    <n v="8.1999999999999993"/>
    <n v="32"/>
    <x v="1"/>
  </r>
  <r>
    <x v="1"/>
    <x v="1"/>
    <s v=""/>
    <s v=""/>
    <x v="0"/>
  </r>
  <r>
    <x v="1"/>
    <x v="1"/>
    <s v=""/>
    <s v=""/>
    <x v="0"/>
  </r>
  <r>
    <x v="1"/>
    <x v="1"/>
    <n v="3.3"/>
    <n v="101"/>
    <x v="1"/>
  </r>
  <r>
    <x v="1"/>
    <x v="1"/>
    <s v=""/>
    <s v=""/>
    <x v="0"/>
  </r>
  <r>
    <x v="1"/>
    <x v="1"/>
    <s v=""/>
    <s v=""/>
    <x v="0"/>
  </r>
  <r>
    <x v="1"/>
    <x v="1"/>
    <n v="11.8"/>
    <n v="10"/>
    <x v="1"/>
  </r>
  <r>
    <x v="1"/>
    <x v="1"/>
    <s v=""/>
    <s v=""/>
    <x v="0"/>
  </r>
  <r>
    <x v="1"/>
    <x v="1"/>
    <s v=""/>
    <s v=""/>
    <x v="0"/>
  </r>
  <r>
    <x v="1"/>
    <x v="1"/>
    <n v="6.1"/>
    <n v="60"/>
    <x v="1"/>
  </r>
  <r>
    <x v="1"/>
    <x v="1"/>
    <s v=""/>
    <s v=""/>
    <x v="0"/>
  </r>
  <r>
    <x v="1"/>
    <x v="1"/>
    <s v=""/>
    <s v=""/>
    <x v="0"/>
  </r>
  <r>
    <x v="1"/>
    <x v="1"/>
    <n v="12.2"/>
    <n v="8"/>
    <x v="1"/>
  </r>
  <r>
    <x v="1"/>
    <x v="1"/>
    <s v=""/>
    <s v=""/>
    <x v="0"/>
  </r>
  <r>
    <x v="1"/>
    <x v="1"/>
    <s v=""/>
    <s v=""/>
    <x v="0"/>
  </r>
  <r>
    <x v="1"/>
    <x v="1"/>
    <n v="6.7"/>
    <n v="53"/>
    <x v="1"/>
  </r>
  <r>
    <x v="1"/>
    <x v="1"/>
    <s v=""/>
    <s v=""/>
    <x v="0"/>
  </r>
  <r>
    <x v="1"/>
    <x v="1"/>
    <s v=""/>
    <s v=""/>
    <x v="0"/>
  </r>
  <r>
    <x v="1"/>
    <x v="1"/>
    <n v="7.2"/>
    <n v="44"/>
    <x v="1"/>
  </r>
  <r>
    <x v="1"/>
    <x v="1"/>
    <s v=""/>
    <s v=""/>
    <x v="0"/>
  </r>
  <r>
    <x v="1"/>
    <x v="1"/>
    <s v=""/>
    <s v=""/>
    <x v="0"/>
  </r>
  <r>
    <x v="1"/>
    <x v="1"/>
    <n v="2"/>
    <n v="111"/>
    <x v="1"/>
  </r>
  <r>
    <x v="1"/>
    <x v="1"/>
    <s v=""/>
    <s v=""/>
    <x v="0"/>
  </r>
  <r>
    <x v="1"/>
    <x v="1"/>
    <s v=""/>
    <s v=""/>
    <x v="0"/>
  </r>
  <r>
    <x v="1"/>
    <x v="1"/>
    <n v="5.0999999999999996"/>
    <n v="76"/>
    <x v="1"/>
  </r>
  <r>
    <x v="1"/>
    <x v="1"/>
    <s v=""/>
    <s v=""/>
    <x v="0"/>
  </r>
  <r>
    <x v="1"/>
    <x v="1"/>
    <s v=""/>
    <s v=""/>
    <x v="0"/>
  </r>
  <r>
    <x v="1"/>
    <x v="1"/>
    <n v="4.0999999999999996"/>
    <n v="91"/>
    <x v="1"/>
  </r>
  <r>
    <x v="1"/>
    <x v="1"/>
    <s v=""/>
    <s v=""/>
    <x v="0"/>
  </r>
  <r>
    <x v="1"/>
    <x v="1"/>
    <s v=""/>
    <s v=""/>
    <x v="0"/>
  </r>
  <r>
    <x v="1"/>
    <x v="1"/>
    <n v="12.5"/>
    <n v="4"/>
    <x v="1"/>
  </r>
  <r>
    <x v="1"/>
    <x v="1"/>
    <s v=""/>
    <s v=""/>
    <x v="0"/>
  </r>
  <r>
    <x v="1"/>
    <x v="1"/>
    <s v=""/>
    <s v=""/>
    <x v="0"/>
  </r>
  <r>
    <x v="1"/>
    <x v="2"/>
    <n v="3.8"/>
    <n v="95"/>
    <x v="1"/>
  </r>
  <r>
    <x v="1"/>
    <x v="2"/>
    <s v=""/>
    <s v=""/>
    <x v="0"/>
  </r>
  <r>
    <x v="1"/>
    <x v="2"/>
    <s v=""/>
    <s v=""/>
    <x v="0"/>
  </r>
  <r>
    <x v="1"/>
    <x v="2"/>
    <n v="6.5"/>
    <n v="54"/>
    <x v="1"/>
  </r>
  <r>
    <x v="1"/>
    <x v="2"/>
    <s v=""/>
    <s v=""/>
    <x v="0"/>
  </r>
  <r>
    <x v="1"/>
    <x v="2"/>
    <s v=""/>
    <s v=""/>
    <x v="0"/>
  </r>
  <r>
    <x v="1"/>
    <x v="2"/>
    <n v="6.1"/>
    <n v="60"/>
    <x v="1"/>
  </r>
  <r>
    <x v="1"/>
    <x v="2"/>
    <s v=""/>
    <s v=""/>
    <x v="0"/>
  </r>
  <r>
    <x v="1"/>
    <x v="2"/>
    <s v=""/>
    <s v=""/>
    <x v="0"/>
  </r>
  <r>
    <x v="1"/>
    <x v="2"/>
    <n v="7.5"/>
    <n v="40"/>
    <x v="1"/>
  </r>
  <r>
    <x v="1"/>
    <x v="2"/>
    <s v=""/>
    <s v=""/>
    <x v="0"/>
  </r>
  <r>
    <x v="1"/>
    <x v="2"/>
    <s v=""/>
    <s v=""/>
    <x v="0"/>
  </r>
  <r>
    <x v="1"/>
    <x v="2"/>
    <n v="11.7"/>
    <n v="11"/>
    <x v="1"/>
  </r>
  <r>
    <x v="1"/>
    <x v="2"/>
    <s v=""/>
    <s v=""/>
    <x v="0"/>
  </r>
  <r>
    <x v="1"/>
    <x v="2"/>
    <s v=""/>
    <s v=""/>
    <x v="0"/>
  </r>
  <r>
    <x v="1"/>
    <x v="2"/>
    <n v="5.3"/>
    <n v="73"/>
    <x v="1"/>
  </r>
  <r>
    <x v="1"/>
    <x v="2"/>
    <s v=""/>
    <s v=""/>
    <x v="0"/>
  </r>
  <r>
    <x v="1"/>
    <x v="2"/>
    <s v=""/>
    <s v=""/>
    <x v="0"/>
  </r>
  <r>
    <x v="1"/>
    <x v="2"/>
    <n v="12.3"/>
    <n v="6"/>
    <x v="1"/>
  </r>
  <r>
    <x v="1"/>
    <x v="2"/>
    <s v=""/>
    <s v=""/>
    <x v="0"/>
  </r>
  <r>
    <x v="1"/>
    <x v="2"/>
    <s v=""/>
    <s v=""/>
    <x v="0"/>
  </r>
  <r>
    <x v="1"/>
    <x v="2"/>
    <n v="6.1"/>
    <n v="60"/>
    <x v="1"/>
  </r>
  <r>
    <x v="1"/>
    <x v="2"/>
    <s v=""/>
    <s v=""/>
    <x v="0"/>
  </r>
  <r>
    <x v="1"/>
    <x v="2"/>
    <s v=""/>
    <s v=""/>
    <x v="0"/>
  </r>
  <r>
    <x v="1"/>
    <x v="2"/>
    <n v="5.8"/>
    <n v="68"/>
    <x v="1"/>
  </r>
  <r>
    <x v="1"/>
    <x v="2"/>
    <s v=""/>
    <s v=""/>
    <x v="0"/>
  </r>
  <r>
    <x v="1"/>
    <x v="2"/>
    <s v=""/>
    <s v=""/>
    <x v="0"/>
  </r>
  <r>
    <x v="1"/>
    <x v="2"/>
    <n v="9.8000000000000007"/>
    <n v="18"/>
    <x v="1"/>
  </r>
  <r>
    <x v="1"/>
    <x v="2"/>
    <s v=""/>
    <s v=""/>
    <x v="0"/>
  </r>
  <r>
    <x v="1"/>
    <x v="2"/>
    <s v=""/>
    <s v=""/>
    <x v="0"/>
  </r>
  <r>
    <x v="1"/>
    <x v="2"/>
    <n v="9.8000000000000007"/>
    <n v="18"/>
    <x v="1"/>
  </r>
  <r>
    <x v="1"/>
    <x v="2"/>
    <s v=""/>
    <s v=""/>
    <x v="0"/>
  </r>
  <r>
    <x v="1"/>
    <x v="2"/>
    <s v=""/>
    <s v=""/>
    <x v="0"/>
  </r>
  <r>
    <x v="1"/>
    <x v="2"/>
    <n v="10.9"/>
    <n v="13"/>
    <x v="1"/>
  </r>
  <r>
    <x v="1"/>
    <x v="2"/>
    <s v=""/>
    <s v=""/>
    <x v="0"/>
  </r>
  <r>
    <x v="1"/>
    <x v="2"/>
    <s v=""/>
    <s v=""/>
    <x v="0"/>
  </r>
  <r>
    <x v="1"/>
    <x v="2"/>
    <n v="4.2"/>
    <n v="89"/>
    <x v="1"/>
  </r>
  <r>
    <x v="1"/>
    <x v="2"/>
    <s v=""/>
    <s v=""/>
    <x v="0"/>
  </r>
  <r>
    <x v="1"/>
    <x v="2"/>
    <s v=""/>
    <s v=""/>
    <x v="0"/>
  </r>
  <r>
    <x v="1"/>
    <x v="2"/>
    <n v="7"/>
    <n v="49"/>
    <x v="1"/>
  </r>
  <r>
    <x v="1"/>
    <x v="2"/>
    <s v=""/>
    <s v=""/>
    <x v="0"/>
  </r>
  <r>
    <x v="1"/>
    <x v="2"/>
    <s v=""/>
    <s v=""/>
    <x v="0"/>
  </r>
  <r>
    <x v="1"/>
    <x v="2"/>
    <n v="7.1"/>
    <n v="48"/>
    <x v="1"/>
  </r>
  <r>
    <x v="1"/>
    <x v="2"/>
    <s v=""/>
    <s v=""/>
    <x v="0"/>
  </r>
  <r>
    <x v="1"/>
    <x v="2"/>
    <s v=""/>
    <s v=""/>
    <x v="0"/>
  </r>
  <r>
    <x v="1"/>
    <x v="2"/>
    <n v="10.4"/>
    <n v="16"/>
    <x v="1"/>
  </r>
  <r>
    <x v="1"/>
    <x v="2"/>
    <s v=""/>
    <s v=""/>
    <x v="0"/>
  </r>
  <r>
    <x v="1"/>
    <x v="2"/>
    <s v=""/>
    <s v=""/>
    <x v="0"/>
  </r>
  <r>
    <x v="1"/>
    <x v="2"/>
    <n v="5.9"/>
    <n v="67"/>
    <x v="1"/>
  </r>
  <r>
    <x v="1"/>
    <x v="2"/>
    <s v=""/>
    <s v=""/>
    <x v="0"/>
  </r>
  <r>
    <x v="1"/>
    <x v="2"/>
    <s v=""/>
    <s v=""/>
    <x v="0"/>
  </r>
  <r>
    <x v="1"/>
    <x v="2"/>
    <n v="7"/>
    <n v="49"/>
    <x v="1"/>
  </r>
  <r>
    <x v="1"/>
    <x v="2"/>
    <s v=""/>
    <s v=""/>
    <x v="0"/>
  </r>
  <r>
    <x v="1"/>
    <x v="2"/>
    <s v=""/>
    <s v=""/>
    <x v="0"/>
  </r>
  <r>
    <x v="1"/>
    <x v="2"/>
    <n v="4.5"/>
    <n v="86"/>
    <x v="1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n v="8.5"/>
    <n v="28"/>
    <x v="1"/>
  </r>
  <r>
    <x v="1"/>
    <x v="2"/>
    <s v=""/>
    <s v=""/>
    <x v="0"/>
  </r>
  <r>
    <x v="1"/>
    <x v="2"/>
    <s v=""/>
    <s v=""/>
    <x v="0"/>
  </r>
  <r>
    <x v="1"/>
    <x v="2"/>
    <n v="11.5"/>
    <n v="12"/>
    <x v="1"/>
  </r>
  <r>
    <x v="1"/>
    <x v="2"/>
    <s v=""/>
    <s v=""/>
    <x v="0"/>
  </r>
  <r>
    <x v="1"/>
    <x v="2"/>
    <s v=""/>
    <s v=""/>
    <x v="0"/>
  </r>
  <r>
    <x v="1"/>
    <x v="2"/>
    <n v="8"/>
    <n v="35"/>
    <x v="1"/>
  </r>
  <r>
    <x v="1"/>
    <x v="2"/>
    <s v=""/>
    <s v=""/>
    <x v="0"/>
  </r>
  <r>
    <x v="1"/>
    <x v="2"/>
    <s v=""/>
    <s v=""/>
    <x v="0"/>
  </r>
  <r>
    <x v="1"/>
    <x v="2"/>
    <n v="8.4"/>
    <n v="29"/>
    <x v="1"/>
  </r>
  <r>
    <x v="1"/>
    <x v="2"/>
    <s v=""/>
    <s v=""/>
    <x v="0"/>
  </r>
  <r>
    <x v="1"/>
    <x v="2"/>
    <s v=""/>
    <s v=""/>
    <x v="0"/>
  </r>
  <r>
    <x v="1"/>
    <x v="2"/>
    <n v="3.8"/>
    <n v="95"/>
    <x v="1"/>
  </r>
  <r>
    <x v="1"/>
    <x v="2"/>
    <s v=""/>
    <s v=""/>
    <x v="0"/>
  </r>
  <r>
    <x v="1"/>
    <x v="2"/>
    <s v=""/>
    <s v=""/>
    <x v="0"/>
  </r>
  <r>
    <x v="1"/>
    <x v="2"/>
    <n v="8.1999999999999993"/>
    <n v="32"/>
    <x v="1"/>
  </r>
  <r>
    <x v="1"/>
    <x v="2"/>
    <s v=""/>
    <s v=""/>
    <x v="0"/>
  </r>
  <r>
    <x v="1"/>
    <x v="2"/>
    <s v=""/>
    <s v=""/>
    <x v="0"/>
  </r>
  <r>
    <x v="1"/>
    <x v="2"/>
    <n v="6"/>
    <n v="64"/>
    <x v="1"/>
  </r>
  <r>
    <x v="1"/>
    <x v="2"/>
    <s v=""/>
    <s v=""/>
    <x v="0"/>
  </r>
  <r>
    <x v="1"/>
    <x v="2"/>
    <s v=""/>
    <s v=""/>
    <x v="0"/>
  </r>
  <r>
    <x v="1"/>
    <x v="2"/>
    <n v="8.6"/>
    <n v="27"/>
    <x v="1"/>
  </r>
  <r>
    <x v="1"/>
    <x v="2"/>
    <s v=""/>
    <s v=""/>
    <x v="0"/>
  </r>
  <r>
    <x v="1"/>
    <x v="2"/>
    <s v=""/>
    <s v=""/>
    <x v="0"/>
  </r>
  <r>
    <x v="1"/>
    <x v="2"/>
    <n v="7.6"/>
    <n v="38"/>
    <x v="1"/>
  </r>
  <r>
    <x v="1"/>
    <x v="2"/>
    <s v=""/>
    <s v=""/>
    <x v="0"/>
  </r>
  <r>
    <x v="1"/>
    <x v="2"/>
    <s v=""/>
    <s v=""/>
    <x v="0"/>
  </r>
  <r>
    <x v="1"/>
    <x v="2"/>
    <n v="7.6"/>
    <n v="38"/>
    <x v="1"/>
  </r>
  <r>
    <x v="1"/>
    <x v="2"/>
    <s v=""/>
    <s v=""/>
    <x v="0"/>
  </r>
  <r>
    <x v="1"/>
    <x v="3"/>
    <s v=""/>
    <s v=""/>
    <x v="0"/>
  </r>
  <r>
    <x v="1"/>
    <x v="3"/>
    <n v="9"/>
    <n v="22"/>
    <x v="1"/>
  </r>
  <r>
    <x v="1"/>
    <x v="3"/>
    <s v=""/>
    <s v=""/>
    <x v="0"/>
  </r>
  <r>
    <x v="1"/>
    <x v="3"/>
    <s v=""/>
    <s v=""/>
    <x v="0"/>
  </r>
  <r>
    <x v="1"/>
    <x v="3"/>
    <n v="9.5"/>
    <n v="20"/>
    <x v="1"/>
  </r>
  <r>
    <x v="1"/>
    <x v="3"/>
    <s v=""/>
    <s v=""/>
    <x v="0"/>
  </r>
  <r>
    <x v="1"/>
    <x v="3"/>
    <s v=""/>
    <s v=""/>
    <x v="0"/>
  </r>
  <r>
    <x v="1"/>
    <x v="3"/>
    <n v="7.3"/>
    <n v="43"/>
    <x v="1"/>
  </r>
  <r>
    <x v="1"/>
    <x v="3"/>
    <s v=""/>
    <s v=""/>
    <x v="0"/>
  </r>
  <r>
    <x v="1"/>
    <x v="3"/>
    <s v=""/>
    <s v=""/>
    <x v="0"/>
  </r>
  <r>
    <x v="1"/>
    <x v="3"/>
    <n v="6.3"/>
    <n v="57"/>
    <x v="1"/>
  </r>
  <r>
    <x v="1"/>
    <x v="3"/>
    <s v=""/>
    <s v=""/>
    <x v="0"/>
  </r>
  <r>
    <x v="1"/>
    <x v="3"/>
    <s v=""/>
    <s v=""/>
    <x v="0"/>
  </r>
  <r>
    <x v="1"/>
    <x v="3"/>
    <n v="9.1999999999999993"/>
    <n v="21"/>
    <x v="1"/>
  </r>
  <r>
    <x v="1"/>
    <x v="3"/>
    <s v=""/>
    <s v=""/>
    <x v="0"/>
  </r>
  <r>
    <x v="1"/>
    <x v="3"/>
    <s v=""/>
    <s v=""/>
    <x v="0"/>
  </r>
  <r>
    <x v="1"/>
    <x v="3"/>
    <n v="7.8"/>
    <n v="36"/>
    <x v="1"/>
  </r>
  <r>
    <x v="1"/>
    <x v="3"/>
    <s v=""/>
    <s v=""/>
    <x v="0"/>
  </r>
  <r>
    <x v="1"/>
    <x v="3"/>
    <s v=""/>
    <s v=""/>
    <x v="0"/>
  </r>
  <r>
    <x v="1"/>
    <x v="3"/>
    <n v="7.2"/>
    <n v="44"/>
    <x v="1"/>
  </r>
  <r>
    <x v="1"/>
    <x v="3"/>
    <s v=""/>
    <s v=""/>
    <x v="0"/>
  </r>
  <r>
    <x v="1"/>
    <x v="3"/>
    <s v=""/>
    <s v=""/>
    <x v="0"/>
  </r>
  <r>
    <x v="1"/>
    <x v="3"/>
    <n v="5.2"/>
    <n v="74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6.8"/>
    <n v="52"/>
    <x v="1"/>
  </r>
  <r>
    <x v="1"/>
    <x v="3"/>
    <s v=""/>
    <s v=""/>
    <x v="0"/>
  </r>
  <r>
    <x v="1"/>
    <x v="3"/>
    <s v=""/>
    <s v=""/>
    <x v="0"/>
  </r>
  <r>
    <x v="1"/>
    <x v="3"/>
    <n v="5.2"/>
    <n v="74"/>
    <x v="1"/>
  </r>
  <r>
    <x v="1"/>
    <x v="3"/>
    <s v=""/>
    <s v=""/>
    <x v="0"/>
  </r>
  <r>
    <x v="1"/>
    <x v="3"/>
    <s v=""/>
    <s v=""/>
    <x v="0"/>
  </r>
  <r>
    <x v="1"/>
    <x v="3"/>
    <n v="22.4"/>
    <n v="1"/>
    <x v="0"/>
  </r>
  <r>
    <x v="1"/>
    <x v="3"/>
    <s v=""/>
    <s v=""/>
    <x v="0"/>
  </r>
  <r>
    <x v="1"/>
    <x v="3"/>
    <s v=""/>
    <s v=""/>
    <x v="0"/>
  </r>
  <r>
    <x v="1"/>
    <x v="3"/>
    <s v="FILTERED OUT"/>
    <e v="#VALUE!"/>
    <x v="2"/>
  </r>
  <r>
    <x v="1"/>
    <x v="3"/>
    <s v=""/>
    <s v=""/>
    <x v="0"/>
  </r>
  <r>
    <x v="1"/>
    <x v="3"/>
    <s v=""/>
    <s v=""/>
    <x v="0"/>
  </r>
  <r>
    <x v="1"/>
    <x v="3"/>
    <n v="13.4"/>
    <n v="2"/>
    <x v="0"/>
  </r>
  <r>
    <x v="1"/>
    <x v="3"/>
    <s v=""/>
    <s v=""/>
    <x v="0"/>
  </r>
  <r>
    <x v="1"/>
    <x v="3"/>
    <s v=""/>
    <s v=""/>
    <x v="0"/>
  </r>
  <r>
    <x v="1"/>
    <x v="3"/>
    <n v="8.4"/>
    <n v="29"/>
    <x v="1"/>
  </r>
  <r>
    <x v="1"/>
    <x v="3"/>
    <s v=""/>
    <s v=""/>
    <x v="0"/>
  </r>
  <r>
    <x v="1"/>
    <x v="3"/>
    <s v=""/>
    <s v=""/>
    <x v="0"/>
  </r>
  <r>
    <x v="1"/>
    <x v="3"/>
    <n v="8.6999999999999993"/>
    <n v="24"/>
    <x v="1"/>
  </r>
  <r>
    <x v="1"/>
    <x v="3"/>
    <s v=""/>
    <s v=""/>
    <x v="0"/>
  </r>
  <r>
    <x v="1"/>
    <x v="3"/>
    <s v=""/>
    <s v=""/>
    <x v="0"/>
  </r>
  <r>
    <x v="1"/>
    <x v="3"/>
    <n v="6.3"/>
    <n v="57"/>
    <x v="1"/>
  </r>
  <r>
    <x v="1"/>
    <x v="3"/>
    <s v=""/>
    <s v=""/>
    <x v="0"/>
  </r>
  <r>
    <x v="1"/>
    <x v="3"/>
    <s v=""/>
    <s v=""/>
    <x v="0"/>
  </r>
  <r>
    <x v="1"/>
    <x v="3"/>
    <n v="5.4"/>
    <n v="72"/>
    <x v="1"/>
  </r>
  <r>
    <x v="1"/>
    <x v="3"/>
    <s v=""/>
    <s v=""/>
    <x v="0"/>
  </r>
  <r>
    <x v="1"/>
    <x v="3"/>
    <s v=""/>
    <s v=""/>
    <x v="0"/>
  </r>
  <r>
    <x v="1"/>
    <x v="3"/>
    <n v="4.0999999999999996"/>
    <n v="91"/>
    <x v="1"/>
  </r>
  <r>
    <x v="1"/>
    <x v="3"/>
    <s v=""/>
    <s v=""/>
    <x v="0"/>
  </r>
  <r>
    <x v="1"/>
    <x v="3"/>
    <s v=""/>
    <s v=""/>
    <x v="0"/>
  </r>
  <r>
    <x v="1"/>
    <x v="3"/>
    <n v="3.5"/>
    <n v="98"/>
    <x v="1"/>
  </r>
  <r>
    <x v="1"/>
    <x v="3"/>
    <s v=""/>
    <s v=""/>
    <x v="0"/>
  </r>
  <r>
    <x v="1"/>
    <x v="3"/>
    <s v=""/>
    <s v=""/>
    <x v="0"/>
  </r>
  <r>
    <x v="1"/>
    <x v="3"/>
    <n v="4.5"/>
    <n v="86"/>
    <x v="1"/>
  </r>
  <r>
    <x v="1"/>
    <x v="3"/>
    <s v=""/>
    <s v=""/>
    <x v="0"/>
  </r>
  <r>
    <x v="1"/>
    <x v="3"/>
    <s v=""/>
    <s v=""/>
    <x v="0"/>
  </r>
  <r>
    <x v="1"/>
    <x v="3"/>
    <n v="5"/>
    <n v="78"/>
    <x v="1"/>
  </r>
  <r>
    <x v="1"/>
    <x v="3"/>
    <s v=""/>
    <s v=""/>
    <x v="0"/>
  </r>
  <r>
    <x v="1"/>
    <x v="3"/>
    <s v=""/>
    <s v=""/>
    <x v="0"/>
  </r>
  <r>
    <x v="1"/>
    <x v="3"/>
    <n v="12.8"/>
    <n v="3"/>
    <x v="1"/>
  </r>
  <r>
    <x v="1"/>
    <x v="3"/>
    <s v=""/>
    <s v=""/>
    <x v="0"/>
  </r>
  <r>
    <x v="1"/>
    <x v="3"/>
    <s v=""/>
    <s v=""/>
    <x v="0"/>
  </r>
  <r>
    <x v="1"/>
    <x v="3"/>
    <n v="6"/>
    <n v="64"/>
    <x v="1"/>
  </r>
  <r>
    <x v="1"/>
    <x v="3"/>
    <s v=""/>
    <s v=""/>
    <x v="0"/>
  </r>
  <r>
    <x v="1"/>
    <x v="3"/>
    <s v=""/>
    <s v=""/>
    <x v="0"/>
  </r>
  <r>
    <x v="1"/>
    <x v="3"/>
    <n v="4.2"/>
    <n v="89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10.6"/>
    <n v="25"/>
    <x v="1"/>
  </r>
  <r>
    <x v="2"/>
    <x v="0"/>
    <s v=""/>
    <s v=""/>
    <x v="0"/>
  </r>
  <r>
    <x v="2"/>
    <x v="0"/>
    <s v=""/>
    <s v=""/>
    <x v="0"/>
  </r>
  <r>
    <x v="2"/>
    <x v="0"/>
    <n v="6.5"/>
    <n v="65"/>
    <x v="1"/>
  </r>
  <r>
    <x v="2"/>
    <x v="0"/>
    <s v=""/>
    <s v=""/>
    <x v="0"/>
  </r>
  <r>
    <x v="2"/>
    <x v="0"/>
    <s v=""/>
    <s v=""/>
    <x v="0"/>
  </r>
  <r>
    <x v="2"/>
    <x v="0"/>
    <n v="1.4"/>
    <n v="107"/>
    <x v="1"/>
  </r>
  <r>
    <x v="2"/>
    <x v="0"/>
    <s v=""/>
    <s v=""/>
    <x v="0"/>
  </r>
  <r>
    <x v="2"/>
    <x v="0"/>
    <s v=""/>
    <s v=""/>
    <x v="0"/>
  </r>
  <r>
    <x v="2"/>
    <x v="0"/>
    <n v="7"/>
    <n v="59"/>
    <x v="1"/>
  </r>
  <r>
    <x v="2"/>
    <x v="0"/>
    <s v=""/>
    <s v=""/>
    <x v="0"/>
  </r>
  <r>
    <x v="2"/>
    <x v="0"/>
    <s v=""/>
    <s v=""/>
    <x v="0"/>
  </r>
  <r>
    <x v="2"/>
    <x v="0"/>
    <n v="16.8"/>
    <n v="3"/>
    <x v="1"/>
  </r>
  <r>
    <x v="2"/>
    <x v="0"/>
    <s v=""/>
    <s v=""/>
    <x v="0"/>
  </r>
  <r>
    <x v="2"/>
    <x v="0"/>
    <s v=""/>
    <s v=""/>
    <x v="0"/>
  </r>
  <r>
    <x v="2"/>
    <x v="0"/>
    <n v="4.0999999999999996"/>
    <n v="88"/>
    <x v="1"/>
  </r>
  <r>
    <x v="2"/>
    <x v="0"/>
    <s v=""/>
    <s v=""/>
    <x v="0"/>
  </r>
  <r>
    <x v="2"/>
    <x v="0"/>
    <s v=""/>
    <s v=""/>
    <x v="0"/>
  </r>
  <r>
    <x v="2"/>
    <x v="0"/>
    <n v="8.1999999999999993"/>
    <n v="45"/>
    <x v="1"/>
  </r>
  <r>
    <x v="2"/>
    <x v="0"/>
    <s v=""/>
    <s v=""/>
    <x v="0"/>
  </r>
  <r>
    <x v="2"/>
    <x v="0"/>
    <s v=""/>
    <s v=""/>
    <x v="0"/>
  </r>
  <r>
    <x v="2"/>
    <x v="0"/>
    <n v="9.6"/>
    <n v="34"/>
    <x v="1"/>
  </r>
  <r>
    <x v="2"/>
    <x v="0"/>
    <s v=""/>
    <s v=""/>
    <x v="0"/>
  </r>
  <r>
    <x v="2"/>
    <x v="0"/>
    <s v=""/>
    <s v=""/>
    <x v="0"/>
  </r>
  <r>
    <x v="2"/>
    <x v="0"/>
    <n v="3.6"/>
    <n v="91"/>
    <x v="1"/>
  </r>
  <r>
    <x v="2"/>
    <x v="0"/>
    <s v=""/>
    <s v=""/>
    <x v="0"/>
  </r>
  <r>
    <x v="2"/>
    <x v="0"/>
    <s v=""/>
    <s v=""/>
    <x v="0"/>
  </r>
  <r>
    <x v="2"/>
    <x v="0"/>
    <n v="5"/>
    <n v="80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7.3"/>
    <n v="52"/>
    <x v="1"/>
  </r>
  <r>
    <x v="2"/>
    <x v="0"/>
    <s v=""/>
    <s v=""/>
    <x v="0"/>
  </r>
  <r>
    <x v="2"/>
    <x v="0"/>
    <s v=""/>
    <s v=""/>
    <x v="0"/>
  </r>
  <r>
    <x v="2"/>
    <x v="0"/>
    <n v="26.2"/>
    <n v="1"/>
    <x v="0"/>
  </r>
  <r>
    <x v="2"/>
    <x v="0"/>
    <s v=""/>
    <s v=""/>
    <x v="0"/>
  </r>
  <r>
    <x v="2"/>
    <x v="0"/>
    <s v=""/>
    <s v=""/>
    <x v="0"/>
  </r>
  <r>
    <x v="2"/>
    <x v="0"/>
    <n v="18.100000000000001"/>
    <n v="2"/>
    <x v="0"/>
  </r>
  <r>
    <x v="2"/>
    <x v="0"/>
    <s v=""/>
    <s v=""/>
    <x v="0"/>
  </r>
  <r>
    <x v="2"/>
    <x v="0"/>
    <s v=""/>
    <s v=""/>
    <x v="0"/>
  </r>
  <r>
    <x v="2"/>
    <x v="0"/>
    <n v="7.3"/>
    <n v="52"/>
    <x v="1"/>
  </r>
  <r>
    <x v="2"/>
    <x v="0"/>
    <s v=""/>
    <s v=""/>
    <x v="0"/>
  </r>
  <r>
    <x v="2"/>
    <x v="0"/>
    <s v=""/>
    <s v=""/>
    <x v="0"/>
  </r>
  <r>
    <x v="2"/>
    <x v="0"/>
    <n v="9.6999999999999993"/>
    <n v="32"/>
    <x v="1"/>
  </r>
  <r>
    <x v="2"/>
    <x v="0"/>
    <s v=""/>
    <s v=""/>
    <x v="0"/>
  </r>
  <r>
    <x v="2"/>
    <x v="0"/>
    <s v=""/>
    <s v=""/>
    <x v="0"/>
  </r>
  <r>
    <x v="2"/>
    <x v="0"/>
    <n v="6.2"/>
    <n v="69"/>
    <x v="1"/>
  </r>
  <r>
    <x v="2"/>
    <x v="0"/>
    <s v=""/>
    <s v=""/>
    <x v="0"/>
  </r>
  <r>
    <x v="2"/>
    <x v="0"/>
    <s v=""/>
    <s v=""/>
    <x v="0"/>
  </r>
  <r>
    <x v="2"/>
    <x v="0"/>
    <n v="16.3"/>
    <n v="4"/>
    <x v="1"/>
  </r>
  <r>
    <x v="2"/>
    <x v="0"/>
    <s v=""/>
    <s v=""/>
    <x v="0"/>
  </r>
  <r>
    <x v="2"/>
    <x v="0"/>
    <s v=""/>
    <s v=""/>
    <x v="0"/>
  </r>
  <r>
    <x v="2"/>
    <x v="0"/>
    <n v="12.5"/>
    <n v="17"/>
    <x v="1"/>
  </r>
  <r>
    <x v="2"/>
    <x v="0"/>
    <s v=""/>
    <s v=""/>
    <x v="0"/>
  </r>
  <r>
    <x v="2"/>
    <x v="0"/>
    <s v=""/>
    <s v=""/>
    <x v="0"/>
  </r>
  <r>
    <x v="2"/>
    <x v="0"/>
    <n v="4.0999999999999996"/>
    <n v="88"/>
    <x v="1"/>
  </r>
  <r>
    <x v="2"/>
    <x v="0"/>
    <s v=""/>
    <s v=""/>
    <x v="0"/>
  </r>
  <r>
    <x v="2"/>
    <x v="0"/>
    <s v=""/>
    <s v=""/>
    <x v="0"/>
  </r>
  <r>
    <x v="2"/>
    <x v="0"/>
    <n v="4.2"/>
    <n v="87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3"/>
    <n v="96"/>
    <x v="1"/>
  </r>
  <r>
    <x v="2"/>
    <x v="0"/>
    <s v=""/>
    <s v=""/>
    <x v="0"/>
  </r>
  <r>
    <x v="2"/>
    <x v="0"/>
    <s v=""/>
    <s v=""/>
    <x v="0"/>
  </r>
  <r>
    <x v="2"/>
    <x v="0"/>
    <n v="6.4"/>
    <n v="67"/>
    <x v="1"/>
  </r>
  <r>
    <x v="2"/>
    <x v="0"/>
    <n v="2.2000000000000002"/>
    <n v="105"/>
    <x v="1"/>
  </r>
  <r>
    <x v="2"/>
    <x v="0"/>
    <s v=""/>
    <s v=""/>
    <x v="0"/>
  </r>
  <r>
    <x v="2"/>
    <x v="0"/>
    <n v="9.6"/>
    <n v="34"/>
    <x v="1"/>
  </r>
  <r>
    <x v="2"/>
    <x v="0"/>
    <s v=""/>
    <s v=""/>
    <x v="0"/>
  </r>
  <r>
    <x v="2"/>
    <x v="0"/>
    <s v=""/>
    <s v=""/>
    <x v="0"/>
  </r>
  <r>
    <x v="2"/>
    <x v="0"/>
    <n v="7.1"/>
    <n v="57"/>
    <x v="1"/>
  </r>
  <r>
    <x v="2"/>
    <x v="0"/>
    <s v=""/>
    <s v=""/>
    <x v="0"/>
  </r>
  <r>
    <x v="2"/>
    <x v="0"/>
    <s v=""/>
    <s v=""/>
    <x v="0"/>
  </r>
  <r>
    <x v="2"/>
    <x v="0"/>
    <n v="2.9"/>
    <n v="99"/>
    <x v="1"/>
  </r>
  <r>
    <x v="2"/>
    <x v="0"/>
    <s v=""/>
    <s v=""/>
    <x v="0"/>
  </r>
  <r>
    <x v="2"/>
    <x v="0"/>
    <s v=""/>
    <s v=""/>
    <x v="0"/>
  </r>
  <r>
    <x v="2"/>
    <x v="0"/>
    <n v="12.8"/>
    <n v="11"/>
    <x v="1"/>
  </r>
  <r>
    <x v="2"/>
    <x v="0"/>
    <s v=""/>
    <s v=""/>
    <x v="0"/>
  </r>
  <r>
    <x v="2"/>
    <x v="0"/>
    <s v=""/>
    <s v=""/>
    <x v="0"/>
  </r>
  <r>
    <x v="2"/>
    <x v="1"/>
    <n v="5.0999999999999996"/>
    <n v="79"/>
    <x v="1"/>
  </r>
  <r>
    <x v="2"/>
    <x v="1"/>
    <s v=""/>
    <s v=""/>
    <x v="0"/>
  </r>
  <r>
    <x v="2"/>
    <x v="1"/>
    <s v=""/>
    <s v=""/>
    <x v="0"/>
  </r>
  <r>
    <x v="2"/>
    <x v="1"/>
    <n v="8.3000000000000007"/>
    <n v="44"/>
    <x v="1"/>
  </r>
  <r>
    <x v="2"/>
    <x v="1"/>
    <s v=""/>
    <s v=""/>
    <x v="0"/>
  </r>
  <r>
    <x v="2"/>
    <x v="1"/>
    <s v=""/>
    <s v=""/>
    <x v="0"/>
  </r>
  <r>
    <x v="2"/>
    <x v="1"/>
    <n v="6.1"/>
    <n v="70"/>
    <x v="1"/>
  </r>
  <r>
    <x v="2"/>
    <x v="1"/>
    <s v=""/>
    <s v=""/>
    <x v="0"/>
  </r>
  <r>
    <x v="2"/>
    <x v="1"/>
    <s v=""/>
    <s v=""/>
    <x v="0"/>
  </r>
  <r>
    <x v="2"/>
    <x v="1"/>
    <n v="8.4"/>
    <n v="43"/>
    <x v="1"/>
  </r>
  <r>
    <x v="2"/>
    <x v="1"/>
    <s v=""/>
    <s v=""/>
    <x v="0"/>
  </r>
  <r>
    <x v="2"/>
    <x v="1"/>
    <s v=""/>
    <s v=""/>
    <x v="0"/>
  </r>
  <r>
    <x v="2"/>
    <x v="1"/>
    <n v="3.6"/>
    <n v="91"/>
    <x v="1"/>
  </r>
  <r>
    <x v="2"/>
    <x v="1"/>
    <s v=""/>
    <s v=""/>
    <x v="0"/>
  </r>
  <r>
    <x v="2"/>
    <x v="1"/>
    <s v=""/>
    <s v=""/>
    <x v="0"/>
  </r>
  <r>
    <x v="2"/>
    <x v="1"/>
    <n v="6.6"/>
    <n v="63"/>
    <x v="1"/>
  </r>
  <r>
    <x v="2"/>
    <x v="1"/>
    <s v=""/>
    <s v=""/>
    <x v="0"/>
  </r>
  <r>
    <x v="2"/>
    <x v="1"/>
    <s v=""/>
    <s v=""/>
    <x v="0"/>
  </r>
  <r>
    <x v="2"/>
    <x v="1"/>
    <n v="3.3"/>
    <n v="94"/>
    <x v="1"/>
  </r>
  <r>
    <x v="2"/>
    <x v="1"/>
    <s v=""/>
    <s v=""/>
    <x v="0"/>
  </r>
  <r>
    <x v="2"/>
    <x v="1"/>
    <s v=""/>
    <s v=""/>
    <x v="0"/>
  </r>
  <r>
    <x v="2"/>
    <x v="1"/>
    <n v="8.5"/>
    <n v="41"/>
    <x v="1"/>
  </r>
  <r>
    <x v="2"/>
    <x v="1"/>
    <s v=""/>
    <s v=""/>
    <x v="0"/>
  </r>
  <r>
    <x v="2"/>
    <x v="1"/>
    <s v=""/>
    <s v=""/>
    <x v="0"/>
  </r>
  <r>
    <x v="2"/>
    <x v="1"/>
    <n v="12.1"/>
    <n v="20"/>
    <x v="1"/>
  </r>
  <r>
    <x v="2"/>
    <x v="1"/>
    <s v=""/>
    <s v=""/>
    <x v="0"/>
  </r>
  <r>
    <x v="2"/>
    <x v="1"/>
    <s v=""/>
    <s v=""/>
    <x v="0"/>
  </r>
  <r>
    <x v="2"/>
    <x v="1"/>
    <n v="11"/>
    <n v="23"/>
    <x v="1"/>
  </r>
  <r>
    <x v="2"/>
    <x v="1"/>
    <s v=""/>
    <s v=""/>
    <x v="0"/>
  </r>
  <r>
    <x v="2"/>
    <x v="1"/>
    <s v=""/>
    <s v=""/>
    <x v="0"/>
  </r>
  <r>
    <x v="2"/>
    <x v="1"/>
    <n v="8.9"/>
    <n v="38"/>
    <x v="1"/>
  </r>
  <r>
    <x v="2"/>
    <x v="1"/>
    <s v=""/>
    <s v=""/>
    <x v="0"/>
  </r>
  <r>
    <x v="2"/>
    <x v="1"/>
    <s v=""/>
    <s v=""/>
    <x v="0"/>
  </r>
  <r>
    <x v="2"/>
    <x v="1"/>
    <n v="4.4000000000000004"/>
    <n v="85"/>
    <x v="1"/>
  </r>
  <r>
    <x v="2"/>
    <x v="1"/>
    <s v=""/>
    <s v=""/>
    <x v="0"/>
  </r>
  <r>
    <x v="2"/>
    <x v="1"/>
    <s v=""/>
    <s v=""/>
    <x v="0"/>
  </r>
  <r>
    <x v="2"/>
    <x v="1"/>
    <n v="5"/>
    <n v="80"/>
    <x v="1"/>
  </r>
  <r>
    <x v="2"/>
    <x v="1"/>
    <s v=""/>
    <s v=""/>
    <x v="0"/>
  </r>
  <r>
    <x v="2"/>
    <x v="1"/>
    <s v=""/>
    <s v=""/>
    <x v="0"/>
  </r>
  <r>
    <x v="2"/>
    <x v="1"/>
    <n v="9.5"/>
    <n v="37"/>
    <x v="1"/>
  </r>
  <r>
    <x v="2"/>
    <x v="1"/>
    <s v=""/>
    <s v=""/>
    <x v="0"/>
  </r>
  <r>
    <x v="2"/>
    <x v="1"/>
    <s v=""/>
    <s v=""/>
    <x v="0"/>
  </r>
  <r>
    <x v="2"/>
    <x v="1"/>
    <n v="8.9"/>
    <n v="38"/>
    <x v="1"/>
  </r>
  <r>
    <x v="2"/>
    <x v="1"/>
    <s v=""/>
    <s v=""/>
    <x v="0"/>
  </r>
  <r>
    <x v="2"/>
    <x v="1"/>
    <s v=""/>
    <s v=""/>
    <x v="0"/>
  </r>
  <r>
    <x v="2"/>
    <x v="1"/>
    <n v="1.8"/>
    <n v="106"/>
    <x v="1"/>
  </r>
  <r>
    <x v="2"/>
    <x v="1"/>
    <s v=""/>
    <s v=""/>
    <x v="0"/>
  </r>
  <r>
    <x v="2"/>
    <x v="1"/>
    <s v=""/>
    <s v=""/>
    <x v="0"/>
  </r>
  <r>
    <x v="2"/>
    <x v="1"/>
    <n v="6.7"/>
    <n v="62"/>
    <x v="1"/>
  </r>
  <r>
    <x v="2"/>
    <x v="1"/>
    <s v=""/>
    <s v=""/>
    <x v="0"/>
  </r>
  <r>
    <x v="2"/>
    <x v="1"/>
    <s v=""/>
    <s v=""/>
    <x v="0"/>
  </r>
  <r>
    <x v="2"/>
    <x v="1"/>
    <n v="1.3"/>
    <n v="108"/>
    <x v="1"/>
  </r>
  <r>
    <x v="2"/>
    <x v="1"/>
    <s v=""/>
    <s v=""/>
    <x v="0"/>
  </r>
  <r>
    <x v="2"/>
    <x v="1"/>
    <s v=""/>
    <s v=""/>
    <x v="0"/>
  </r>
  <r>
    <x v="2"/>
    <x v="1"/>
    <n v="10"/>
    <n v="30"/>
    <x v="1"/>
  </r>
  <r>
    <x v="2"/>
    <x v="1"/>
    <s v=""/>
    <s v=""/>
    <x v="0"/>
  </r>
  <r>
    <x v="2"/>
    <x v="1"/>
    <s v=""/>
    <s v=""/>
    <x v="0"/>
  </r>
  <r>
    <x v="2"/>
    <x v="1"/>
    <n v="8.1"/>
    <n v="46"/>
    <x v="1"/>
  </r>
  <r>
    <x v="2"/>
    <x v="1"/>
    <s v=""/>
    <s v=""/>
    <x v="0"/>
  </r>
  <r>
    <x v="2"/>
    <x v="1"/>
    <s v=""/>
    <s v=""/>
    <x v="0"/>
  </r>
  <r>
    <x v="2"/>
    <x v="1"/>
    <n v="2.2999999999999998"/>
    <n v="102"/>
    <x v="1"/>
  </r>
  <r>
    <x v="2"/>
    <x v="1"/>
    <s v=""/>
    <s v=""/>
    <x v="0"/>
  </r>
  <r>
    <x v="2"/>
    <x v="1"/>
    <s v=""/>
    <s v=""/>
    <x v="0"/>
  </r>
  <r>
    <x v="2"/>
    <x v="1"/>
    <n v="9.6999999999999993"/>
    <n v="32"/>
    <x v="1"/>
  </r>
  <r>
    <x v="2"/>
    <x v="1"/>
    <s v=""/>
    <s v=""/>
    <x v="0"/>
  </r>
  <r>
    <x v="2"/>
    <x v="1"/>
    <s v=""/>
    <s v=""/>
    <x v="0"/>
  </r>
  <r>
    <x v="2"/>
    <x v="1"/>
    <n v="10.6"/>
    <n v="25"/>
    <x v="1"/>
  </r>
  <r>
    <x v="2"/>
    <x v="1"/>
    <s v=""/>
    <s v=""/>
    <x v="0"/>
  </r>
  <r>
    <x v="2"/>
    <x v="1"/>
    <s v=""/>
    <s v=""/>
    <x v="0"/>
  </r>
  <r>
    <x v="2"/>
    <x v="1"/>
    <n v="7.1"/>
    <n v="57"/>
    <x v="1"/>
  </r>
  <r>
    <x v="2"/>
    <x v="1"/>
    <s v=""/>
    <s v=""/>
    <x v="0"/>
  </r>
  <r>
    <x v="2"/>
    <x v="1"/>
    <s v=""/>
    <s v=""/>
    <x v="0"/>
  </r>
  <r>
    <x v="2"/>
    <x v="1"/>
    <n v="5.6"/>
    <n v="75"/>
    <x v="1"/>
  </r>
  <r>
    <x v="2"/>
    <x v="1"/>
    <s v=""/>
    <s v=""/>
    <x v="0"/>
  </r>
  <r>
    <x v="2"/>
    <x v="1"/>
    <s v=""/>
    <s v=""/>
    <x v="0"/>
  </r>
  <r>
    <x v="2"/>
    <x v="1"/>
    <n v="6.1"/>
    <n v="70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12.2"/>
    <n v="19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n v="7"/>
    <n v="59"/>
    <x v="1"/>
  </r>
  <r>
    <x v="2"/>
    <x v="1"/>
    <s v=""/>
    <s v=""/>
    <x v="0"/>
  </r>
  <r>
    <x v="2"/>
    <x v="2"/>
    <s v=""/>
    <s v=""/>
    <x v="0"/>
  </r>
  <r>
    <x v="2"/>
    <x v="2"/>
    <n v="9.6"/>
    <n v="34"/>
    <x v="1"/>
  </r>
  <r>
    <x v="2"/>
    <x v="2"/>
    <s v=""/>
    <s v=""/>
    <x v="0"/>
  </r>
  <r>
    <x v="2"/>
    <x v="2"/>
    <s v=""/>
    <s v=""/>
    <x v="0"/>
  </r>
  <r>
    <x v="2"/>
    <x v="2"/>
    <n v="14.5"/>
    <n v="5"/>
    <x v="1"/>
  </r>
  <r>
    <x v="2"/>
    <x v="2"/>
    <s v=""/>
    <s v=""/>
    <x v="0"/>
  </r>
  <r>
    <x v="2"/>
    <x v="2"/>
    <s v=""/>
    <s v=""/>
    <x v="0"/>
  </r>
  <r>
    <x v="2"/>
    <x v="2"/>
    <n v="12.6"/>
    <n v="14"/>
    <x v="1"/>
  </r>
  <r>
    <x v="2"/>
    <x v="2"/>
    <s v=""/>
    <s v=""/>
    <x v="0"/>
  </r>
  <r>
    <x v="2"/>
    <x v="2"/>
    <s v=""/>
    <s v=""/>
    <x v="0"/>
  </r>
  <r>
    <x v="2"/>
    <x v="2"/>
    <n v="6.8"/>
    <n v="61"/>
    <x v="1"/>
  </r>
  <r>
    <x v="2"/>
    <x v="2"/>
    <s v=""/>
    <s v=""/>
    <x v="0"/>
  </r>
  <r>
    <x v="2"/>
    <x v="2"/>
    <s v=""/>
    <s v=""/>
    <x v="0"/>
  </r>
  <r>
    <x v="2"/>
    <x v="2"/>
    <n v="12.8"/>
    <n v="11"/>
    <x v="1"/>
  </r>
  <r>
    <x v="2"/>
    <x v="2"/>
    <s v=""/>
    <s v=""/>
    <x v="0"/>
  </r>
  <r>
    <x v="2"/>
    <x v="2"/>
    <s v=""/>
    <s v=""/>
    <x v="0"/>
  </r>
  <r>
    <x v="2"/>
    <x v="2"/>
    <n v="13.7"/>
    <n v="7"/>
    <x v="1"/>
  </r>
  <r>
    <x v="2"/>
    <x v="2"/>
    <s v=""/>
    <s v=""/>
    <x v="0"/>
  </r>
  <r>
    <x v="2"/>
    <x v="2"/>
    <s v=""/>
    <s v=""/>
    <x v="0"/>
  </r>
  <r>
    <x v="2"/>
    <x v="2"/>
    <n v="14.5"/>
    <n v="5"/>
    <x v="1"/>
  </r>
  <r>
    <x v="2"/>
    <x v="2"/>
    <s v=""/>
    <s v=""/>
    <x v="0"/>
  </r>
  <r>
    <x v="2"/>
    <x v="2"/>
    <s v=""/>
    <s v=""/>
    <x v="0"/>
  </r>
  <r>
    <x v="2"/>
    <x v="2"/>
    <n v="12.6"/>
    <n v="14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9.8000000000000007"/>
    <n v="31"/>
    <x v="1"/>
  </r>
  <r>
    <x v="2"/>
    <x v="2"/>
    <s v=""/>
    <s v=""/>
    <x v="0"/>
  </r>
  <r>
    <x v="2"/>
    <x v="2"/>
    <s v=""/>
    <s v=""/>
    <x v="0"/>
  </r>
  <r>
    <x v="2"/>
    <x v="2"/>
    <n v="12.7"/>
    <n v="13"/>
    <x v="1"/>
  </r>
  <r>
    <x v="2"/>
    <x v="2"/>
    <s v=""/>
    <s v=""/>
    <x v="0"/>
  </r>
  <r>
    <x v="2"/>
    <x v="2"/>
    <s v=""/>
    <s v=""/>
    <x v="0"/>
  </r>
  <r>
    <x v="2"/>
    <x v="2"/>
    <n v="5.9"/>
    <n v="72"/>
    <x v="1"/>
  </r>
  <r>
    <x v="2"/>
    <x v="2"/>
    <s v=""/>
    <s v=""/>
    <x v="0"/>
  </r>
  <r>
    <x v="2"/>
    <x v="2"/>
    <s v=""/>
    <s v=""/>
    <x v="0"/>
  </r>
  <r>
    <x v="2"/>
    <x v="2"/>
    <n v="6.3"/>
    <n v="68"/>
    <x v="1"/>
  </r>
  <r>
    <x v="2"/>
    <x v="2"/>
    <s v=""/>
    <s v=""/>
    <x v="0"/>
  </r>
  <r>
    <x v="2"/>
    <x v="2"/>
    <s v=""/>
    <s v=""/>
    <x v="0"/>
  </r>
  <r>
    <x v="2"/>
    <x v="2"/>
    <n v="7.2"/>
    <n v="55"/>
    <x v="1"/>
  </r>
  <r>
    <x v="2"/>
    <x v="2"/>
    <s v=""/>
    <s v=""/>
    <x v="0"/>
  </r>
  <r>
    <x v="2"/>
    <x v="2"/>
    <s v=""/>
    <s v=""/>
    <x v="0"/>
  </r>
  <r>
    <x v="2"/>
    <x v="2"/>
    <n v="5.4"/>
    <n v="7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8"/>
    <n v="4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6"/>
    <n v="8"/>
    <x v="1"/>
  </r>
  <r>
    <x v="2"/>
    <x v="2"/>
    <s v=""/>
    <s v=""/>
    <x v="0"/>
  </r>
  <r>
    <x v="2"/>
    <x v="2"/>
    <s v=""/>
    <s v=""/>
    <x v="0"/>
  </r>
  <r>
    <x v="2"/>
    <x v="2"/>
    <n v="6.5"/>
    <n v="65"/>
    <x v="1"/>
  </r>
  <r>
    <x v="2"/>
    <x v="2"/>
    <s v=""/>
    <s v=""/>
    <x v="0"/>
  </r>
  <r>
    <x v="2"/>
    <x v="2"/>
    <s v=""/>
    <s v=""/>
    <x v="0"/>
  </r>
  <r>
    <x v="2"/>
    <x v="2"/>
    <n v="7.7"/>
    <n v="49"/>
    <x v="1"/>
  </r>
  <r>
    <x v="2"/>
    <x v="2"/>
    <s v=""/>
    <s v=""/>
    <x v="0"/>
  </r>
  <r>
    <x v="2"/>
    <x v="2"/>
    <s v=""/>
    <s v=""/>
    <x v="0"/>
  </r>
  <r>
    <x v="2"/>
    <x v="2"/>
    <n v="8.6999999999999993"/>
    <n v="40"/>
    <x v="1"/>
  </r>
  <r>
    <x v="2"/>
    <x v="2"/>
    <s v=""/>
    <s v=""/>
    <x v="0"/>
  </r>
  <r>
    <x v="2"/>
    <x v="2"/>
    <s v=""/>
    <s v=""/>
    <x v="0"/>
  </r>
  <r>
    <x v="2"/>
    <x v="2"/>
    <n v="13"/>
    <n v="10"/>
    <x v="1"/>
  </r>
  <r>
    <x v="2"/>
    <x v="2"/>
    <s v=""/>
    <s v=""/>
    <x v="0"/>
  </r>
  <r>
    <x v="2"/>
    <x v="2"/>
    <s v=""/>
    <s v=""/>
    <x v="0"/>
  </r>
  <r>
    <x v="2"/>
    <x v="2"/>
    <n v="5.8"/>
    <n v="73"/>
    <x v="1"/>
  </r>
  <r>
    <x v="2"/>
    <x v="2"/>
    <s v=""/>
    <s v=""/>
    <x v="0"/>
  </r>
  <r>
    <x v="2"/>
    <x v="2"/>
    <s v=""/>
    <s v=""/>
    <x v="0"/>
  </r>
  <r>
    <x v="2"/>
    <x v="2"/>
    <n v="3.3"/>
    <n v="94"/>
    <x v="1"/>
  </r>
  <r>
    <x v="2"/>
    <x v="2"/>
    <s v=""/>
    <s v=""/>
    <x v="0"/>
  </r>
  <r>
    <x v="2"/>
    <x v="2"/>
    <s v=""/>
    <s v=""/>
    <x v="0"/>
  </r>
  <r>
    <x v="2"/>
    <x v="2"/>
    <n v="6.6"/>
    <n v="63"/>
    <x v="1"/>
  </r>
  <r>
    <x v="2"/>
    <x v="2"/>
    <s v=""/>
    <s v=""/>
    <x v="0"/>
  </r>
  <r>
    <x v="2"/>
    <x v="2"/>
    <s v=""/>
    <s v=""/>
    <x v="0"/>
  </r>
  <r>
    <x v="2"/>
    <x v="2"/>
    <n v="13.5"/>
    <n v="9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7.3"/>
    <n v="52"/>
    <x v="1"/>
  </r>
  <r>
    <x v="2"/>
    <x v="2"/>
    <s v=""/>
    <s v=""/>
    <x v="0"/>
  </r>
  <r>
    <x v="2"/>
    <x v="2"/>
    <s v=""/>
    <s v=""/>
    <x v="0"/>
  </r>
  <r>
    <x v="2"/>
    <x v="2"/>
    <n v="10.5"/>
    <n v="2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2.6"/>
    <n v="14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0.9"/>
    <n v="24"/>
    <x v="1"/>
  </r>
  <r>
    <x v="2"/>
    <x v="3"/>
    <s v=""/>
    <s v=""/>
    <x v="0"/>
  </r>
  <r>
    <x v="2"/>
    <x v="3"/>
    <s v=""/>
    <s v=""/>
    <x v="0"/>
  </r>
  <r>
    <x v="2"/>
    <x v="3"/>
    <n v="8.5"/>
    <n v="41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0.1"/>
    <n v="29"/>
    <x v="1"/>
  </r>
  <r>
    <x v="2"/>
    <x v="3"/>
    <s v=""/>
    <s v=""/>
    <x v="0"/>
  </r>
  <r>
    <x v="2"/>
    <x v="3"/>
    <s v=""/>
    <s v=""/>
    <x v="0"/>
  </r>
  <r>
    <x v="2"/>
    <x v="3"/>
    <n v="3"/>
    <n v="96"/>
    <x v="1"/>
  </r>
  <r>
    <x v="2"/>
    <x v="3"/>
    <s v=""/>
    <s v=""/>
    <x v="0"/>
  </r>
  <r>
    <x v="2"/>
    <x v="3"/>
    <s v=""/>
    <s v=""/>
    <x v="0"/>
  </r>
  <r>
    <x v="2"/>
    <x v="3"/>
    <n v="4.3"/>
    <n v="86"/>
    <x v="1"/>
  </r>
  <r>
    <x v="2"/>
    <x v="3"/>
    <s v=""/>
    <s v=""/>
    <x v="0"/>
  </r>
  <r>
    <x v="2"/>
    <x v="3"/>
    <s v=""/>
    <s v=""/>
    <x v="0"/>
  </r>
  <r>
    <x v="2"/>
    <x v="3"/>
    <n v="11.7"/>
    <n v="22"/>
    <x v="1"/>
  </r>
  <r>
    <x v="2"/>
    <x v="3"/>
    <s v=""/>
    <s v=""/>
    <x v="0"/>
  </r>
  <r>
    <x v="2"/>
    <x v="3"/>
    <s v=""/>
    <s v=""/>
    <x v="0"/>
  </r>
  <r>
    <x v="2"/>
    <x v="3"/>
    <n v="12.5"/>
    <n v="17"/>
    <x v="1"/>
  </r>
  <r>
    <x v="2"/>
    <x v="3"/>
    <s v=""/>
    <s v=""/>
    <x v="0"/>
  </r>
  <r>
    <x v="2"/>
    <x v="3"/>
    <s v=""/>
    <s v=""/>
    <x v="0"/>
  </r>
  <r>
    <x v="2"/>
    <x v="3"/>
    <n v="2.2999999999999998"/>
    <n v="102"/>
    <x v="1"/>
  </r>
  <r>
    <x v="2"/>
    <x v="3"/>
    <s v=""/>
    <s v=""/>
    <x v="0"/>
  </r>
  <r>
    <x v="2"/>
    <x v="3"/>
    <s v=""/>
    <s v=""/>
    <x v="0"/>
  </r>
  <r>
    <x v="2"/>
    <x v="3"/>
    <n v="7.2"/>
    <n v="55"/>
    <x v="1"/>
  </r>
  <r>
    <x v="2"/>
    <x v="3"/>
    <s v=""/>
    <s v=""/>
    <x v="0"/>
  </r>
  <r>
    <x v="2"/>
    <x v="3"/>
    <s v=""/>
    <s v=""/>
    <x v="0"/>
  </r>
  <r>
    <x v="2"/>
    <x v="3"/>
    <n v="3.6"/>
    <n v="91"/>
    <x v="1"/>
  </r>
  <r>
    <x v="2"/>
    <x v="3"/>
    <s v=""/>
    <s v=""/>
    <x v="0"/>
  </r>
  <r>
    <x v="2"/>
    <x v="3"/>
    <s v=""/>
    <s v=""/>
    <x v="0"/>
  </r>
  <r>
    <x v="2"/>
    <x v="3"/>
    <n v="2.4"/>
    <n v="101"/>
    <x v="1"/>
  </r>
  <r>
    <x v="2"/>
    <x v="3"/>
    <s v=""/>
    <s v=""/>
    <x v="0"/>
  </r>
  <r>
    <x v="2"/>
    <x v="3"/>
    <s v=""/>
    <s v=""/>
    <x v="0"/>
  </r>
  <r>
    <x v="2"/>
    <x v="3"/>
    <n v="4"/>
    <n v="90"/>
    <x v="1"/>
  </r>
  <r>
    <x v="2"/>
    <x v="3"/>
    <s v=""/>
    <s v=""/>
    <x v="0"/>
  </r>
  <r>
    <x v="2"/>
    <x v="3"/>
    <s v=""/>
    <s v=""/>
    <x v="0"/>
  </r>
  <r>
    <x v="2"/>
    <x v="3"/>
    <n v="4.5999999999999996"/>
    <n v="84"/>
    <x v="1"/>
  </r>
  <r>
    <x v="2"/>
    <x v="3"/>
    <s v=""/>
    <s v=""/>
    <x v="0"/>
  </r>
  <r>
    <x v="2"/>
    <x v="3"/>
    <s v=""/>
    <s v=""/>
    <x v="0"/>
  </r>
  <r>
    <x v="2"/>
    <x v="3"/>
    <n v="7.5"/>
    <n v="50"/>
    <x v="1"/>
  </r>
  <r>
    <x v="2"/>
    <x v="3"/>
    <s v=""/>
    <s v=""/>
    <x v="0"/>
  </r>
  <r>
    <x v="2"/>
    <x v="3"/>
    <s v=""/>
    <s v=""/>
    <x v="0"/>
  </r>
  <r>
    <x v="2"/>
    <x v="3"/>
    <n v="5.5"/>
    <n v="76"/>
    <x v="1"/>
  </r>
  <r>
    <x v="2"/>
    <x v="3"/>
    <s v=""/>
    <s v=""/>
    <x v="0"/>
  </r>
  <r>
    <x v="2"/>
    <x v="3"/>
    <s v=""/>
    <s v=""/>
    <x v="0"/>
  </r>
  <r>
    <x v="2"/>
    <x v="3"/>
    <n v="3"/>
    <n v="96"/>
    <x v="1"/>
  </r>
  <r>
    <x v="2"/>
    <x v="3"/>
    <s v=""/>
    <s v=""/>
    <x v="0"/>
  </r>
  <r>
    <x v="2"/>
    <x v="3"/>
    <s v=""/>
    <s v=""/>
    <x v="0"/>
  </r>
  <r>
    <x v="2"/>
    <x v="3"/>
    <n v="11.9"/>
    <n v="21"/>
    <x v="1"/>
  </r>
  <r>
    <x v="2"/>
    <x v="3"/>
    <s v=""/>
    <s v=""/>
    <x v="0"/>
  </r>
  <r>
    <x v="2"/>
    <x v="3"/>
    <s v=""/>
    <s v=""/>
    <x v="0"/>
  </r>
  <r>
    <x v="2"/>
    <x v="3"/>
    <n v="7.4"/>
    <n v="51"/>
    <x v="1"/>
  </r>
  <r>
    <x v="2"/>
    <x v="3"/>
    <s v=""/>
    <s v=""/>
    <x v="0"/>
  </r>
  <r>
    <x v="2"/>
    <x v="3"/>
    <s v=""/>
    <s v=""/>
    <x v="0"/>
  </r>
  <r>
    <x v="2"/>
    <x v="3"/>
    <n v="7.8"/>
    <n v="48"/>
    <x v="1"/>
  </r>
  <r>
    <x v="2"/>
    <x v="3"/>
    <s v=""/>
    <s v=""/>
    <x v="0"/>
  </r>
  <r>
    <x v="2"/>
    <x v="3"/>
    <s v=""/>
    <s v=""/>
    <x v="0"/>
  </r>
  <r>
    <x v="2"/>
    <x v="3"/>
    <n v="4.9000000000000004"/>
    <n v="83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5.4"/>
    <n v="77"/>
    <x v="1"/>
  </r>
  <r>
    <x v="2"/>
    <x v="3"/>
    <s v=""/>
    <s v=""/>
    <x v="0"/>
  </r>
  <r>
    <x v="2"/>
    <x v="3"/>
    <s v=""/>
    <s v=""/>
    <x v="0"/>
  </r>
  <r>
    <x v="2"/>
    <x v="3"/>
    <n v="10.5"/>
    <n v="27"/>
    <x v="1"/>
  </r>
  <r>
    <x v="2"/>
    <x v="3"/>
    <n v="2.9"/>
    <n v="99"/>
    <x v="1"/>
  </r>
  <r>
    <x v="2"/>
    <x v="3"/>
    <s v=""/>
    <s v=""/>
    <x v="0"/>
  </r>
  <r>
    <x v="2"/>
    <x v="3"/>
    <n v="2.2999999999999998"/>
    <n v="102"/>
    <x v="1"/>
  </r>
  <r>
    <x v="2"/>
    <x v="3"/>
    <s v=""/>
    <s v=""/>
    <x v="0"/>
  </r>
  <r>
    <x v="2"/>
    <x v="3"/>
    <s v=""/>
    <s v=""/>
    <x v="0"/>
  </r>
  <r>
    <x v="2"/>
    <x v="3"/>
    <n v="5"/>
    <n v="80"/>
    <x v="1"/>
  </r>
  <r>
    <x v="2"/>
    <x v="3"/>
    <s v=""/>
    <s v=""/>
    <x v="0"/>
  </r>
  <r>
    <x v="2"/>
    <x v="3"/>
    <s v=""/>
    <s v=""/>
    <x v="0"/>
  </r>
  <r>
    <x v="2"/>
    <x v="3"/>
    <n v="5.7"/>
    <n v="74"/>
    <x v="1"/>
  </r>
  <r>
    <x v="2"/>
    <x v="3"/>
    <s v=""/>
    <s v=""/>
    <x v="0"/>
  </r>
  <r>
    <x v="3"/>
    <x v="4"/>
    <m/>
    <m/>
    <x v="3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8.5"/>
    <n v="45"/>
    <x v="1"/>
  </r>
  <r>
    <x v="0"/>
    <x v="0"/>
    <s v=""/>
    <s v=""/>
    <x v="0"/>
  </r>
  <r>
    <x v="0"/>
    <x v="0"/>
    <s v=""/>
    <s v=""/>
    <x v="0"/>
  </r>
  <r>
    <x v="0"/>
    <x v="0"/>
    <n v="2.2999999999999998"/>
    <n v="112"/>
    <x v="1"/>
  </r>
  <r>
    <x v="0"/>
    <x v="0"/>
    <s v=""/>
    <s v=""/>
    <x v="0"/>
  </r>
  <r>
    <x v="0"/>
    <x v="0"/>
    <s v=""/>
    <s v=""/>
    <x v="0"/>
  </r>
  <r>
    <x v="0"/>
    <x v="0"/>
    <n v="9.8000000000000007"/>
    <n v="28"/>
    <x v="1"/>
  </r>
  <r>
    <x v="0"/>
    <x v="0"/>
    <s v=""/>
    <s v=""/>
    <x v="0"/>
  </r>
  <r>
    <x v="0"/>
    <x v="0"/>
    <s v=""/>
    <s v=""/>
    <x v="0"/>
  </r>
  <r>
    <x v="0"/>
    <x v="0"/>
    <n v="2.6"/>
    <n v="109"/>
    <x v="1"/>
  </r>
  <r>
    <x v="0"/>
    <x v="0"/>
    <s v=""/>
    <s v=""/>
    <x v="0"/>
  </r>
  <r>
    <x v="0"/>
    <x v="0"/>
    <s v=""/>
    <s v=""/>
    <x v="0"/>
  </r>
  <r>
    <x v="0"/>
    <x v="0"/>
    <n v="13.7"/>
    <n v="12"/>
    <x v="1"/>
  </r>
  <r>
    <x v="0"/>
    <x v="0"/>
    <s v=""/>
    <s v=""/>
    <x v="0"/>
  </r>
  <r>
    <x v="0"/>
    <x v="0"/>
    <s v=""/>
    <s v=""/>
    <x v="0"/>
  </r>
  <r>
    <x v="0"/>
    <x v="0"/>
    <n v="7.1"/>
    <n v="64"/>
    <x v="1"/>
  </r>
  <r>
    <x v="0"/>
    <x v="0"/>
    <s v=""/>
    <s v=""/>
    <x v="0"/>
  </r>
  <r>
    <x v="0"/>
    <x v="0"/>
    <s v=""/>
    <s v=""/>
    <x v="0"/>
  </r>
  <r>
    <x v="0"/>
    <x v="0"/>
    <n v="6.8"/>
    <n v="67"/>
    <x v="1"/>
  </r>
  <r>
    <x v="0"/>
    <x v="0"/>
    <s v=""/>
    <s v=""/>
    <x v="0"/>
  </r>
  <r>
    <x v="0"/>
    <x v="0"/>
    <s v=""/>
    <s v=""/>
    <x v="0"/>
  </r>
  <r>
    <x v="0"/>
    <x v="0"/>
    <n v="15.1"/>
    <n v="7"/>
    <x v="1"/>
  </r>
  <r>
    <x v="0"/>
    <x v="0"/>
    <s v=""/>
    <s v=""/>
    <x v="0"/>
  </r>
  <r>
    <x v="0"/>
    <x v="0"/>
    <s v=""/>
    <s v=""/>
    <x v="0"/>
  </r>
  <r>
    <x v="0"/>
    <x v="0"/>
    <n v="6.4"/>
    <n v="75"/>
    <x v="1"/>
  </r>
  <r>
    <x v="0"/>
    <x v="0"/>
    <s v=""/>
    <s v=""/>
    <x v="0"/>
  </r>
  <r>
    <x v="0"/>
    <x v="0"/>
    <s v=""/>
    <s v=""/>
    <x v="0"/>
  </r>
  <r>
    <x v="0"/>
    <x v="0"/>
    <n v="14"/>
    <n v="11"/>
    <x v="1"/>
  </r>
  <r>
    <x v="0"/>
    <x v="0"/>
    <s v=""/>
    <s v=""/>
    <x v="0"/>
  </r>
  <r>
    <x v="0"/>
    <x v="0"/>
    <n v="15.1"/>
    <n v="7"/>
    <x v="1"/>
  </r>
  <r>
    <x v="0"/>
    <x v="0"/>
    <s v=""/>
    <s v=""/>
    <x v="0"/>
  </r>
  <r>
    <x v="0"/>
    <x v="0"/>
    <s v=""/>
    <s v=""/>
    <x v="0"/>
  </r>
  <r>
    <x v="0"/>
    <x v="0"/>
    <n v="13.3"/>
    <n v="15"/>
    <x v="1"/>
  </r>
  <r>
    <x v="0"/>
    <x v="0"/>
    <s v=""/>
    <s v=""/>
    <x v="0"/>
  </r>
  <r>
    <x v="0"/>
    <x v="0"/>
    <s v=""/>
    <s v=""/>
    <x v="0"/>
  </r>
  <r>
    <x v="0"/>
    <x v="0"/>
    <n v="20.5"/>
    <n v="4"/>
    <x v="1"/>
  </r>
  <r>
    <x v="0"/>
    <x v="0"/>
    <s v=""/>
    <s v=""/>
    <x v="0"/>
  </r>
  <r>
    <x v="0"/>
    <x v="0"/>
    <s v=""/>
    <s v=""/>
    <x v="0"/>
  </r>
  <r>
    <x v="0"/>
    <x v="0"/>
    <n v="14.3"/>
    <n v="10"/>
    <x v="1"/>
  </r>
  <r>
    <x v="0"/>
    <x v="0"/>
    <s v=""/>
    <s v=""/>
    <x v="0"/>
  </r>
  <r>
    <x v="0"/>
    <x v="0"/>
    <s v=""/>
    <s v=""/>
    <x v="0"/>
  </r>
  <r>
    <x v="0"/>
    <x v="0"/>
    <n v="13.7"/>
    <n v="12"/>
    <x v="1"/>
  </r>
  <r>
    <x v="0"/>
    <x v="0"/>
    <s v=""/>
    <s v=""/>
    <x v="0"/>
  </r>
  <r>
    <x v="0"/>
    <x v="0"/>
    <s v=""/>
    <s v=""/>
    <x v="0"/>
  </r>
  <r>
    <x v="0"/>
    <x v="0"/>
    <n v="5.3"/>
    <n v="88"/>
    <x v="1"/>
  </r>
  <r>
    <x v="0"/>
    <x v="0"/>
    <s v=""/>
    <s v=""/>
    <x v="0"/>
  </r>
  <r>
    <x v="0"/>
    <x v="0"/>
    <s v=""/>
    <s v=""/>
    <x v="0"/>
  </r>
  <r>
    <x v="0"/>
    <x v="0"/>
    <n v="7.4"/>
    <n v="55"/>
    <x v="1"/>
  </r>
  <r>
    <x v="0"/>
    <x v="0"/>
    <s v=""/>
    <s v=""/>
    <x v="0"/>
  </r>
  <r>
    <x v="0"/>
    <x v="0"/>
    <s v=""/>
    <s v=""/>
    <x v="0"/>
  </r>
  <r>
    <x v="0"/>
    <x v="0"/>
    <n v="4.5"/>
    <n v="96"/>
    <x v="1"/>
  </r>
  <r>
    <x v="0"/>
    <x v="0"/>
    <s v=""/>
    <s v=""/>
    <x v="0"/>
  </r>
  <r>
    <x v="0"/>
    <x v="0"/>
    <s v=""/>
    <s v=""/>
    <x v="0"/>
  </r>
  <r>
    <x v="0"/>
    <x v="0"/>
    <n v="9.1999999999999993"/>
    <n v="36"/>
    <x v="1"/>
  </r>
  <r>
    <x v="0"/>
    <x v="0"/>
    <s v=""/>
    <s v=""/>
    <x v="0"/>
  </r>
  <r>
    <x v="0"/>
    <x v="0"/>
    <s v=""/>
    <s v=""/>
    <x v="0"/>
  </r>
  <r>
    <x v="0"/>
    <x v="0"/>
    <n v="17.8"/>
    <n v="5"/>
    <x v="1"/>
  </r>
  <r>
    <x v="0"/>
    <x v="0"/>
    <s v=""/>
    <s v=""/>
    <x v="0"/>
  </r>
  <r>
    <x v="0"/>
    <x v="0"/>
    <s v=""/>
    <s v=""/>
    <x v="0"/>
  </r>
  <r>
    <x v="0"/>
    <x v="0"/>
    <n v="7.4"/>
    <n v="55"/>
    <x v="1"/>
  </r>
  <r>
    <x v="0"/>
    <x v="0"/>
    <s v=""/>
    <s v=""/>
    <x v="0"/>
  </r>
  <r>
    <x v="0"/>
    <x v="0"/>
    <s v=""/>
    <s v=""/>
    <x v="0"/>
  </r>
  <r>
    <x v="0"/>
    <x v="0"/>
    <n v="21"/>
    <n v="3"/>
    <x v="1"/>
  </r>
  <r>
    <x v="0"/>
    <x v="0"/>
    <s v=""/>
    <s v=""/>
    <x v="0"/>
  </r>
  <r>
    <x v="0"/>
    <x v="0"/>
    <s v=""/>
    <s v=""/>
    <x v="0"/>
  </r>
  <r>
    <x v="0"/>
    <x v="0"/>
    <n v="3.7"/>
    <n v="102"/>
    <x v="1"/>
  </r>
  <r>
    <x v="0"/>
    <x v="0"/>
    <s v=""/>
    <s v=""/>
    <x v="0"/>
  </r>
  <r>
    <x v="0"/>
    <x v="0"/>
    <s v=""/>
    <s v=""/>
    <x v="0"/>
  </r>
  <r>
    <x v="0"/>
    <x v="0"/>
    <n v="12.4"/>
    <n v="18"/>
    <x v="1"/>
  </r>
  <r>
    <x v="0"/>
    <x v="0"/>
    <s v=""/>
    <s v=""/>
    <x v="0"/>
  </r>
  <r>
    <x v="0"/>
    <x v="0"/>
    <s v=""/>
    <s v=""/>
    <x v="0"/>
  </r>
  <r>
    <x v="0"/>
    <x v="0"/>
    <n v="8.8000000000000007"/>
    <n v="39"/>
    <x v="1"/>
  </r>
  <r>
    <x v="0"/>
    <x v="0"/>
    <s v=""/>
    <s v=""/>
    <x v="0"/>
  </r>
  <r>
    <x v="0"/>
    <x v="0"/>
    <s v=""/>
    <s v=""/>
    <x v="0"/>
  </r>
  <r>
    <x v="0"/>
    <x v="0"/>
    <n v="6.4"/>
    <n v="75"/>
    <x v="1"/>
  </r>
  <r>
    <x v="0"/>
    <x v="0"/>
    <s v=""/>
    <s v=""/>
    <x v="0"/>
  </r>
  <r>
    <x v="0"/>
    <x v="0"/>
    <s v=""/>
    <s v=""/>
    <x v="0"/>
  </r>
  <r>
    <x v="0"/>
    <x v="0"/>
    <n v="28.3"/>
    <n v="1"/>
    <x v="0"/>
  </r>
  <r>
    <x v="0"/>
    <x v="0"/>
    <s v=""/>
    <s v=""/>
    <x v="0"/>
  </r>
  <r>
    <x v="0"/>
    <x v="0"/>
    <s v=""/>
    <s v=""/>
    <x v="0"/>
  </r>
  <r>
    <x v="0"/>
    <x v="0"/>
    <n v="25.2"/>
    <n v="2"/>
    <x v="0"/>
  </r>
  <r>
    <x v="0"/>
    <x v="0"/>
    <s v=""/>
    <s v=""/>
    <x v="0"/>
  </r>
  <r>
    <x v="0"/>
    <x v="0"/>
    <s v=""/>
    <s v=""/>
    <x v="0"/>
  </r>
  <r>
    <x v="0"/>
    <x v="0"/>
    <n v="6.3"/>
    <n v="78"/>
    <x v="1"/>
  </r>
  <r>
    <x v="0"/>
    <x v="0"/>
    <s v=""/>
    <s v=""/>
    <x v="0"/>
  </r>
  <r>
    <x v="0"/>
    <x v="0"/>
    <s v=""/>
    <s v=""/>
    <x v="0"/>
  </r>
  <r>
    <x v="0"/>
    <x v="0"/>
    <n v="15.3"/>
    <n v="6"/>
    <x v="1"/>
  </r>
  <r>
    <x v="0"/>
    <x v="0"/>
    <s v=""/>
    <s v=""/>
    <x v="0"/>
  </r>
  <r>
    <x v="0"/>
    <x v="1"/>
    <s v=""/>
    <s v=""/>
    <x v="0"/>
  </r>
  <r>
    <x v="0"/>
    <x v="1"/>
    <n v="9.3000000000000007"/>
    <n v="35"/>
    <x v="1"/>
  </r>
  <r>
    <x v="0"/>
    <x v="1"/>
    <s v=""/>
    <s v=""/>
    <x v="0"/>
  </r>
  <r>
    <x v="0"/>
    <x v="1"/>
    <s v=""/>
    <s v=""/>
    <x v="0"/>
  </r>
  <r>
    <x v="0"/>
    <x v="1"/>
    <n v="10.4"/>
    <n v="25"/>
    <x v="1"/>
  </r>
  <r>
    <x v="0"/>
    <x v="1"/>
    <s v=""/>
    <s v=""/>
    <x v="0"/>
  </r>
  <r>
    <x v="0"/>
    <x v="1"/>
    <s v=""/>
    <s v=""/>
    <x v="0"/>
  </r>
  <r>
    <x v="0"/>
    <x v="1"/>
    <n v="9.1"/>
    <n v="37"/>
    <x v="1"/>
  </r>
  <r>
    <x v="0"/>
    <x v="1"/>
    <s v=""/>
    <s v=""/>
    <x v="0"/>
  </r>
  <r>
    <x v="0"/>
    <x v="1"/>
    <s v=""/>
    <s v=""/>
    <x v="0"/>
  </r>
  <r>
    <x v="0"/>
    <x v="1"/>
    <n v="3.3"/>
    <n v="106"/>
    <x v="1"/>
  </r>
  <r>
    <x v="0"/>
    <x v="1"/>
    <s v=""/>
    <s v=""/>
    <x v="0"/>
  </r>
  <r>
    <x v="0"/>
    <x v="1"/>
    <s v=""/>
    <s v=""/>
    <x v="0"/>
  </r>
  <r>
    <x v="0"/>
    <x v="1"/>
    <n v="5.8"/>
    <n v="82"/>
    <x v="1"/>
  </r>
  <r>
    <x v="0"/>
    <x v="1"/>
    <s v=""/>
    <s v=""/>
    <x v="0"/>
  </r>
  <r>
    <x v="0"/>
    <x v="1"/>
    <s v=""/>
    <s v=""/>
    <x v="0"/>
  </r>
  <r>
    <x v="0"/>
    <x v="1"/>
    <n v="13.4"/>
    <n v="14"/>
    <x v="1"/>
  </r>
  <r>
    <x v="0"/>
    <x v="1"/>
    <s v=""/>
    <s v=""/>
    <x v="0"/>
  </r>
  <r>
    <x v="0"/>
    <x v="1"/>
    <s v=""/>
    <s v=""/>
    <x v="0"/>
  </r>
  <r>
    <x v="0"/>
    <x v="1"/>
    <n v="7.3"/>
    <n v="59"/>
    <x v="1"/>
  </r>
  <r>
    <x v="0"/>
    <x v="1"/>
    <s v=""/>
    <s v=""/>
    <x v="0"/>
  </r>
  <r>
    <x v="0"/>
    <x v="1"/>
    <s v=""/>
    <s v=""/>
    <x v="0"/>
  </r>
  <r>
    <x v="0"/>
    <x v="1"/>
    <n v="9.1"/>
    <n v="37"/>
    <x v="1"/>
  </r>
  <r>
    <x v="0"/>
    <x v="1"/>
    <s v=""/>
    <s v=""/>
    <x v="0"/>
  </r>
  <r>
    <x v="0"/>
    <x v="1"/>
    <s v=""/>
    <s v=""/>
    <x v="0"/>
  </r>
  <r>
    <x v="0"/>
    <x v="1"/>
    <n v="3.9"/>
    <n v="100"/>
    <x v="1"/>
  </r>
  <r>
    <x v="0"/>
    <x v="1"/>
    <s v=""/>
    <s v=""/>
    <x v="0"/>
  </r>
  <r>
    <x v="0"/>
    <x v="1"/>
    <s v=""/>
    <s v=""/>
    <x v="0"/>
  </r>
  <r>
    <x v="0"/>
    <x v="1"/>
    <n v="5.5"/>
    <n v="86"/>
    <x v="1"/>
  </r>
  <r>
    <x v="0"/>
    <x v="1"/>
    <s v=""/>
    <s v=""/>
    <x v="0"/>
  </r>
  <r>
    <x v="0"/>
    <x v="1"/>
    <s v=""/>
    <s v=""/>
    <x v="0"/>
  </r>
  <r>
    <x v="0"/>
    <x v="1"/>
    <n v="7.8"/>
    <n v="53"/>
    <x v="1"/>
  </r>
  <r>
    <x v="0"/>
    <x v="1"/>
    <s v=""/>
    <s v=""/>
    <x v="0"/>
  </r>
  <r>
    <x v="0"/>
    <x v="1"/>
    <s v=""/>
    <s v=""/>
    <x v="0"/>
  </r>
  <r>
    <x v="0"/>
    <x v="1"/>
    <s v="FILTERED OUT"/>
    <e v="#VALUE!"/>
    <x v="2"/>
  </r>
  <r>
    <x v="0"/>
    <x v="1"/>
    <s v=""/>
    <s v=""/>
    <x v="0"/>
  </r>
  <r>
    <x v="0"/>
    <x v="1"/>
    <s v=""/>
    <s v=""/>
    <x v="0"/>
  </r>
  <r>
    <x v="0"/>
    <x v="1"/>
    <n v="8.1"/>
    <n v="49"/>
    <x v="1"/>
  </r>
  <r>
    <x v="0"/>
    <x v="1"/>
    <s v=""/>
    <s v=""/>
    <x v="0"/>
  </r>
  <r>
    <x v="0"/>
    <x v="1"/>
    <s v=""/>
    <s v=""/>
    <x v="0"/>
  </r>
  <r>
    <x v="0"/>
    <x v="1"/>
    <n v="1.8"/>
    <n v="115"/>
    <x v="1"/>
  </r>
  <r>
    <x v="0"/>
    <x v="1"/>
    <s v=""/>
    <s v=""/>
    <x v="0"/>
  </r>
  <r>
    <x v="0"/>
    <x v="1"/>
    <s v=""/>
    <s v=""/>
    <x v="0"/>
  </r>
  <r>
    <x v="0"/>
    <x v="1"/>
    <n v="2.1"/>
    <n v="114"/>
    <x v="1"/>
  </r>
  <r>
    <x v="0"/>
    <x v="1"/>
    <s v=""/>
    <s v=""/>
    <x v="0"/>
  </r>
  <r>
    <x v="0"/>
    <x v="1"/>
    <s v=""/>
    <s v=""/>
    <x v="0"/>
  </r>
  <r>
    <x v="0"/>
    <x v="1"/>
    <n v="5.8"/>
    <n v="82"/>
    <x v="1"/>
  </r>
  <r>
    <x v="0"/>
    <x v="1"/>
    <s v=""/>
    <s v=""/>
    <x v="0"/>
  </r>
  <r>
    <x v="0"/>
    <x v="1"/>
    <s v=""/>
    <s v=""/>
    <x v="0"/>
  </r>
  <r>
    <x v="0"/>
    <x v="1"/>
    <n v="2.6"/>
    <n v="109"/>
    <x v="1"/>
  </r>
  <r>
    <x v="0"/>
    <x v="1"/>
    <s v=""/>
    <s v=""/>
    <x v="0"/>
  </r>
  <r>
    <x v="0"/>
    <x v="1"/>
    <s v=""/>
    <s v=""/>
    <x v="0"/>
  </r>
  <r>
    <x v="0"/>
    <x v="1"/>
    <n v="7.2"/>
    <n v="62"/>
    <x v="1"/>
  </r>
  <r>
    <x v="0"/>
    <x v="1"/>
    <s v=""/>
    <s v=""/>
    <x v="0"/>
  </r>
  <r>
    <x v="0"/>
    <x v="1"/>
    <s v=""/>
    <s v=""/>
    <x v="0"/>
  </r>
  <r>
    <x v="0"/>
    <x v="1"/>
    <n v="4.9000000000000004"/>
    <n v="92"/>
    <x v="1"/>
  </r>
  <r>
    <x v="0"/>
    <x v="1"/>
    <s v=""/>
    <s v=""/>
    <x v="0"/>
  </r>
  <r>
    <x v="0"/>
    <x v="1"/>
    <s v=""/>
    <s v=""/>
    <x v="0"/>
  </r>
  <r>
    <x v="0"/>
    <x v="1"/>
    <n v="7.4"/>
    <n v="55"/>
    <x v="1"/>
  </r>
  <r>
    <x v="0"/>
    <x v="1"/>
    <s v=""/>
    <s v=""/>
    <x v="0"/>
  </r>
  <r>
    <x v="0"/>
    <x v="1"/>
    <s v=""/>
    <s v=""/>
    <x v="0"/>
  </r>
  <r>
    <x v="0"/>
    <x v="1"/>
    <n v="7.9"/>
    <n v="52"/>
    <x v="1"/>
  </r>
  <r>
    <x v="0"/>
    <x v="1"/>
    <s v=""/>
    <s v=""/>
    <x v="0"/>
  </r>
  <r>
    <x v="0"/>
    <x v="1"/>
    <s v=""/>
    <s v=""/>
    <x v="0"/>
  </r>
  <r>
    <x v="0"/>
    <x v="1"/>
    <n v="3.5"/>
    <n v="103"/>
    <x v="1"/>
  </r>
  <r>
    <x v="0"/>
    <x v="1"/>
    <s v=""/>
    <s v=""/>
    <x v="0"/>
  </r>
  <r>
    <x v="0"/>
    <x v="1"/>
    <s v=""/>
    <s v=""/>
    <x v="0"/>
  </r>
  <r>
    <x v="0"/>
    <x v="1"/>
    <n v="4.5999999999999996"/>
    <n v="94"/>
    <x v="1"/>
  </r>
  <r>
    <x v="0"/>
    <x v="1"/>
    <s v=""/>
    <s v=""/>
    <x v="0"/>
  </r>
  <r>
    <x v="0"/>
    <x v="1"/>
    <s v=""/>
    <s v=""/>
    <x v="0"/>
  </r>
  <r>
    <x v="0"/>
    <x v="1"/>
    <n v="4.0999999999999996"/>
    <n v="98"/>
    <x v="1"/>
  </r>
  <r>
    <x v="0"/>
    <x v="1"/>
    <s v=""/>
    <s v=""/>
    <x v="0"/>
  </r>
  <r>
    <x v="0"/>
    <x v="1"/>
    <s v=""/>
    <s v=""/>
    <x v="0"/>
  </r>
  <r>
    <x v="0"/>
    <x v="1"/>
    <n v="5.6"/>
    <n v="85"/>
    <x v="1"/>
  </r>
  <r>
    <x v="0"/>
    <x v="1"/>
    <s v=""/>
    <s v=""/>
    <x v="0"/>
  </r>
  <r>
    <x v="0"/>
    <x v="1"/>
    <s v=""/>
    <s v=""/>
    <x v="0"/>
  </r>
  <r>
    <x v="0"/>
    <x v="1"/>
    <n v="9.5"/>
    <n v="32"/>
    <x v="1"/>
  </r>
  <r>
    <x v="0"/>
    <x v="1"/>
    <s v=""/>
    <s v=""/>
    <x v="0"/>
  </r>
  <r>
    <x v="0"/>
    <x v="1"/>
    <s v=""/>
    <s v=""/>
    <x v="0"/>
  </r>
  <r>
    <x v="0"/>
    <x v="1"/>
    <n v="6.6"/>
    <n v="71"/>
    <x v="1"/>
  </r>
  <r>
    <x v="0"/>
    <x v="1"/>
    <s v=""/>
    <s v=""/>
    <x v="0"/>
  </r>
  <r>
    <x v="0"/>
    <x v="1"/>
    <s v=""/>
    <s v=""/>
    <x v="0"/>
  </r>
  <r>
    <x v="0"/>
    <x v="1"/>
    <n v="5"/>
    <n v="91"/>
    <x v="1"/>
  </r>
  <r>
    <x v="0"/>
    <x v="1"/>
    <s v=""/>
    <s v=""/>
    <x v="0"/>
  </r>
  <r>
    <x v="0"/>
    <x v="1"/>
    <s v=""/>
    <s v=""/>
    <x v="0"/>
  </r>
  <r>
    <x v="0"/>
    <x v="1"/>
    <n v="7.2"/>
    <n v="62"/>
    <x v="1"/>
  </r>
  <r>
    <x v="0"/>
    <x v="1"/>
    <s v=""/>
    <s v=""/>
    <x v="0"/>
  </r>
  <r>
    <x v="0"/>
    <x v="1"/>
    <s v=""/>
    <s v=""/>
    <x v="0"/>
  </r>
  <r>
    <x v="0"/>
    <x v="1"/>
    <n v="1.7"/>
    <n v="116"/>
    <x v="1"/>
  </r>
  <r>
    <x v="0"/>
    <x v="1"/>
    <s v=""/>
    <s v=""/>
    <x v="0"/>
  </r>
  <r>
    <x v="0"/>
    <x v="1"/>
    <s v=""/>
    <s v=""/>
    <x v="0"/>
  </r>
  <r>
    <x v="0"/>
    <x v="1"/>
    <n v="7.3"/>
    <n v="59"/>
    <x v="1"/>
  </r>
  <r>
    <x v="0"/>
    <x v="2"/>
    <s v=""/>
    <s v=""/>
    <x v="0"/>
  </r>
  <r>
    <x v="0"/>
    <x v="2"/>
    <s v=""/>
    <s v=""/>
    <x v="0"/>
  </r>
  <r>
    <x v="0"/>
    <x v="2"/>
    <n v="10.199999999999999"/>
    <n v="26"/>
    <x v="1"/>
  </r>
  <r>
    <x v="0"/>
    <x v="2"/>
    <s v=""/>
    <s v=""/>
    <x v="0"/>
  </r>
  <r>
    <x v="0"/>
    <x v="2"/>
    <s v=""/>
    <s v=""/>
    <x v="0"/>
  </r>
  <r>
    <x v="0"/>
    <x v="2"/>
    <n v="6.9"/>
    <n v="66"/>
    <x v="1"/>
  </r>
  <r>
    <x v="0"/>
    <x v="2"/>
    <s v=""/>
    <s v=""/>
    <x v="0"/>
  </r>
  <r>
    <x v="0"/>
    <x v="2"/>
    <s v=""/>
    <s v=""/>
    <x v="0"/>
  </r>
  <r>
    <x v="0"/>
    <x v="2"/>
    <n v="7.4"/>
    <n v="55"/>
    <x v="1"/>
  </r>
  <r>
    <x v="0"/>
    <x v="2"/>
    <s v=""/>
    <s v=""/>
    <x v="0"/>
  </r>
  <r>
    <x v="0"/>
    <x v="2"/>
    <s v=""/>
    <s v=""/>
    <x v="0"/>
  </r>
  <r>
    <x v="0"/>
    <x v="2"/>
    <n v="6.4"/>
    <n v="75"/>
    <x v="1"/>
  </r>
  <r>
    <x v="0"/>
    <x v="2"/>
    <s v=""/>
    <s v=""/>
    <x v="0"/>
  </r>
  <r>
    <x v="0"/>
    <x v="2"/>
    <s v=""/>
    <s v=""/>
    <x v="0"/>
  </r>
  <r>
    <x v="0"/>
    <x v="2"/>
    <n v="8.4"/>
    <n v="46"/>
    <x v="1"/>
  </r>
  <r>
    <x v="0"/>
    <x v="2"/>
    <s v=""/>
    <s v=""/>
    <x v="0"/>
  </r>
  <r>
    <x v="0"/>
    <x v="2"/>
    <s v=""/>
    <s v=""/>
    <x v="0"/>
  </r>
  <r>
    <x v="0"/>
    <x v="2"/>
    <n v="9.5"/>
    <n v="32"/>
    <x v="1"/>
  </r>
  <r>
    <x v="0"/>
    <x v="2"/>
    <s v=""/>
    <s v=""/>
    <x v="0"/>
  </r>
  <r>
    <x v="0"/>
    <x v="2"/>
    <s v=""/>
    <s v=""/>
    <x v="0"/>
  </r>
  <r>
    <x v="0"/>
    <x v="2"/>
    <n v="3.3"/>
    <n v="106"/>
    <x v="1"/>
  </r>
  <r>
    <x v="0"/>
    <x v="2"/>
    <s v=""/>
    <s v=""/>
    <x v="0"/>
  </r>
  <r>
    <x v="0"/>
    <x v="2"/>
    <s v=""/>
    <s v=""/>
    <x v="0"/>
  </r>
  <r>
    <x v="0"/>
    <x v="2"/>
    <n v="6.5"/>
    <n v="72"/>
    <x v="1"/>
  </r>
  <r>
    <x v="0"/>
    <x v="2"/>
    <s v=""/>
    <s v=""/>
    <x v="0"/>
  </r>
  <r>
    <x v="0"/>
    <x v="2"/>
    <s v=""/>
    <s v=""/>
    <x v="0"/>
  </r>
  <r>
    <x v="0"/>
    <x v="2"/>
    <n v="4.9000000000000004"/>
    <n v="92"/>
    <x v="1"/>
  </r>
  <r>
    <x v="0"/>
    <x v="2"/>
    <s v=""/>
    <s v=""/>
    <x v="0"/>
  </r>
  <r>
    <x v="0"/>
    <x v="2"/>
    <s v=""/>
    <s v=""/>
    <x v="0"/>
  </r>
  <r>
    <x v="0"/>
    <x v="2"/>
    <n v="6.3"/>
    <n v="78"/>
    <x v="1"/>
  </r>
  <r>
    <x v="0"/>
    <x v="2"/>
    <s v=""/>
    <s v=""/>
    <x v="0"/>
  </r>
  <r>
    <x v="0"/>
    <x v="2"/>
    <s v=""/>
    <s v=""/>
    <x v="0"/>
  </r>
  <r>
    <x v="0"/>
    <x v="2"/>
    <n v="12.5"/>
    <n v="17"/>
    <x v="1"/>
  </r>
  <r>
    <x v="0"/>
    <x v="2"/>
    <s v=""/>
    <s v=""/>
    <x v="0"/>
  </r>
  <r>
    <x v="0"/>
    <x v="2"/>
    <s v=""/>
    <s v=""/>
    <x v="0"/>
  </r>
  <r>
    <x v="0"/>
    <x v="2"/>
    <n v="11.5"/>
    <n v="24"/>
    <x v="1"/>
  </r>
  <r>
    <x v="0"/>
    <x v="2"/>
    <s v=""/>
    <s v=""/>
    <x v="0"/>
  </r>
  <r>
    <x v="0"/>
    <x v="2"/>
    <s v=""/>
    <s v=""/>
    <x v="0"/>
  </r>
  <r>
    <x v="0"/>
    <x v="2"/>
    <n v="4.5999999999999996"/>
    <n v="94"/>
    <x v="1"/>
  </r>
  <r>
    <x v="0"/>
    <x v="2"/>
    <s v=""/>
    <s v=""/>
    <x v="0"/>
  </r>
  <r>
    <x v="0"/>
    <x v="2"/>
    <s v=""/>
    <s v=""/>
    <x v="0"/>
  </r>
  <r>
    <x v="0"/>
    <x v="2"/>
    <n v="7"/>
    <n v="65"/>
    <x v="1"/>
  </r>
  <r>
    <x v="0"/>
    <x v="2"/>
    <s v=""/>
    <s v=""/>
    <x v="0"/>
  </r>
  <r>
    <x v="0"/>
    <x v="2"/>
    <s v=""/>
    <s v=""/>
    <x v="0"/>
  </r>
  <r>
    <x v="0"/>
    <x v="2"/>
    <n v="7.3"/>
    <n v="59"/>
    <x v="1"/>
  </r>
  <r>
    <x v="0"/>
    <x v="2"/>
    <s v=""/>
    <s v=""/>
    <x v="0"/>
  </r>
  <r>
    <x v="0"/>
    <x v="2"/>
    <s v=""/>
    <s v=""/>
    <x v="0"/>
  </r>
  <r>
    <x v="0"/>
    <x v="2"/>
    <n v="12.4"/>
    <n v="18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3.3"/>
    <n v="15"/>
    <x v="1"/>
  </r>
  <r>
    <x v="0"/>
    <x v="2"/>
    <s v=""/>
    <s v=""/>
    <x v="0"/>
  </r>
  <r>
    <x v="0"/>
    <x v="2"/>
    <s v=""/>
    <s v=""/>
    <x v="0"/>
  </r>
  <r>
    <x v="0"/>
    <x v="2"/>
    <n v="15"/>
    <n v="9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7.6"/>
    <n v="54"/>
    <x v="1"/>
  </r>
  <r>
    <x v="0"/>
    <x v="2"/>
    <s v=""/>
    <s v=""/>
    <x v="0"/>
  </r>
  <r>
    <x v="0"/>
    <x v="2"/>
    <s v=""/>
    <s v=""/>
    <x v="0"/>
  </r>
  <r>
    <x v="0"/>
    <x v="2"/>
    <n v="11.7"/>
    <n v="22"/>
    <x v="1"/>
  </r>
  <r>
    <x v="0"/>
    <x v="2"/>
    <s v=""/>
    <s v=""/>
    <x v="0"/>
  </r>
  <r>
    <x v="0"/>
    <x v="2"/>
    <s v=""/>
    <s v=""/>
    <x v="0"/>
  </r>
  <r>
    <x v="0"/>
    <x v="2"/>
    <n v="9.8000000000000007"/>
    <n v="28"/>
    <x v="1"/>
  </r>
  <r>
    <x v="0"/>
    <x v="2"/>
    <s v=""/>
    <s v=""/>
    <x v="0"/>
  </r>
  <r>
    <x v="0"/>
    <x v="2"/>
    <s v=""/>
    <s v=""/>
    <x v="0"/>
  </r>
  <r>
    <x v="0"/>
    <x v="2"/>
    <n v="9.6"/>
    <n v="31"/>
    <x v="1"/>
  </r>
  <r>
    <x v="0"/>
    <x v="2"/>
    <s v=""/>
    <s v=""/>
    <x v="0"/>
  </r>
  <r>
    <x v="0"/>
    <x v="2"/>
    <s v=""/>
    <s v=""/>
    <x v="0"/>
  </r>
  <r>
    <x v="0"/>
    <x v="2"/>
    <n v="8.8000000000000007"/>
    <n v="39"/>
    <x v="1"/>
  </r>
  <r>
    <x v="0"/>
    <x v="2"/>
    <s v=""/>
    <s v=""/>
    <x v="0"/>
  </r>
  <r>
    <x v="0"/>
    <x v="2"/>
    <s v=""/>
    <s v=""/>
    <x v="0"/>
  </r>
  <r>
    <x v="0"/>
    <x v="2"/>
    <n v="9.9"/>
    <n v="27"/>
    <x v="1"/>
  </r>
  <r>
    <x v="0"/>
    <x v="2"/>
    <s v=""/>
    <s v=""/>
    <x v="0"/>
  </r>
  <r>
    <x v="0"/>
    <x v="2"/>
    <s v=""/>
    <s v=""/>
    <x v="0"/>
  </r>
  <r>
    <x v="0"/>
    <x v="2"/>
    <n v="12.1"/>
    <n v="20"/>
    <x v="1"/>
  </r>
  <r>
    <x v="0"/>
    <x v="2"/>
    <s v=""/>
    <s v=""/>
    <x v="0"/>
  </r>
  <r>
    <x v="0"/>
    <x v="2"/>
    <s v=""/>
    <s v=""/>
    <x v="0"/>
  </r>
  <r>
    <x v="0"/>
    <x v="2"/>
    <n v="5.9"/>
    <n v="81"/>
    <x v="1"/>
  </r>
  <r>
    <x v="0"/>
    <x v="2"/>
    <s v=""/>
    <s v=""/>
    <x v="0"/>
  </r>
  <r>
    <x v="0"/>
    <x v="2"/>
    <s v=""/>
    <s v=""/>
    <x v="0"/>
  </r>
  <r>
    <x v="0"/>
    <x v="2"/>
    <n v="6.7"/>
    <n v="68"/>
    <x v="1"/>
  </r>
  <r>
    <x v="0"/>
    <x v="2"/>
    <s v=""/>
    <s v=""/>
    <x v="0"/>
  </r>
  <r>
    <x v="0"/>
    <x v="2"/>
    <s v=""/>
    <s v=""/>
    <x v="0"/>
  </r>
  <r>
    <x v="0"/>
    <x v="2"/>
    <n v="8.1999999999999993"/>
    <n v="48"/>
    <x v="1"/>
  </r>
  <r>
    <x v="0"/>
    <x v="2"/>
    <s v=""/>
    <s v=""/>
    <x v="0"/>
  </r>
  <r>
    <x v="0"/>
    <x v="2"/>
    <s v=""/>
    <s v=""/>
    <x v="0"/>
  </r>
  <r>
    <x v="0"/>
    <x v="3"/>
    <n v="6.7"/>
    <n v="68"/>
    <x v="1"/>
  </r>
  <r>
    <x v="0"/>
    <x v="3"/>
    <s v=""/>
    <s v=""/>
    <x v="0"/>
  </r>
  <r>
    <x v="0"/>
    <x v="3"/>
    <s v=""/>
    <s v=""/>
    <x v="0"/>
  </r>
  <r>
    <x v="0"/>
    <x v="3"/>
    <n v="5.2"/>
    <n v="90"/>
    <x v="1"/>
  </r>
  <r>
    <x v="0"/>
    <x v="3"/>
    <s v=""/>
    <s v=""/>
    <x v="0"/>
  </r>
  <r>
    <x v="0"/>
    <x v="3"/>
    <s v=""/>
    <s v=""/>
    <x v="0"/>
  </r>
  <r>
    <x v="0"/>
    <x v="3"/>
    <n v="8"/>
    <n v="51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11.9"/>
    <n v="21"/>
    <x v="1"/>
  </r>
  <r>
    <x v="0"/>
    <x v="3"/>
    <s v=""/>
    <s v=""/>
    <x v="0"/>
  </r>
  <r>
    <x v="0"/>
    <x v="3"/>
    <n v="9.6999999999999993"/>
    <n v="30"/>
    <x v="1"/>
  </r>
  <r>
    <x v="0"/>
    <x v="3"/>
    <s v=""/>
    <s v=""/>
    <x v="0"/>
  </r>
  <r>
    <x v="0"/>
    <x v="3"/>
    <s v=""/>
    <s v=""/>
    <x v="0"/>
  </r>
  <r>
    <x v="0"/>
    <x v="3"/>
    <n v="6.5"/>
    <n v="72"/>
    <x v="1"/>
  </r>
  <r>
    <x v="0"/>
    <x v="3"/>
    <s v=""/>
    <s v=""/>
    <x v="0"/>
  </r>
  <r>
    <x v="0"/>
    <x v="3"/>
    <s v=""/>
    <s v=""/>
    <x v="0"/>
  </r>
  <r>
    <x v="0"/>
    <x v="3"/>
    <n v="8.6999999999999993"/>
    <n v="41"/>
    <x v="1"/>
  </r>
  <r>
    <x v="0"/>
    <x v="3"/>
    <s v=""/>
    <s v=""/>
    <x v="0"/>
  </r>
  <r>
    <x v="0"/>
    <x v="3"/>
    <s v=""/>
    <s v=""/>
    <x v="0"/>
  </r>
  <r>
    <x v="0"/>
    <x v="3"/>
    <n v="3.5"/>
    <n v="103"/>
    <x v="1"/>
  </r>
  <r>
    <x v="0"/>
    <x v="3"/>
    <s v=""/>
    <s v=""/>
    <x v="0"/>
  </r>
  <r>
    <x v="0"/>
    <x v="3"/>
    <s v=""/>
    <s v=""/>
    <x v="0"/>
  </r>
  <r>
    <x v="0"/>
    <x v="3"/>
    <n v="4"/>
    <n v="99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FILTERED OUT"/>
    <e v="#VALUE!"/>
    <x v="2"/>
  </r>
  <r>
    <x v="0"/>
    <x v="3"/>
    <n v="5.5"/>
    <n v="86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11.7"/>
    <n v="22"/>
    <x v="1"/>
  </r>
  <r>
    <x v="0"/>
    <x v="3"/>
    <s v=""/>
    <s v=""/>
    <x v="0"/>
  </r>
  <r>
    <x v="0"/>
    <x v="3"/>
    <s v=""/>
    <s v=""/>
    <x v="0"/>
  </r>
  <r>
    <x v="0"/>
    <x v="3"/>
    <n v="8.6999999999999993"/>
    <n v="41"/>
    <x v="1"/>
  </r>
  <r>
    <x v="0"/>
    <x v="3"/>
    <s v=""/>
    <s v=""/>
    <x v="0"/>
  </r>
  <r>
    <x v="0"/>
    <x v="3"/>
    <s v=""/>
    <s v=""/>
    <x v="0"/>
  </r>
  <r>
    <x v="0"/>
    <x v="3"/>
    <n v="4.5"/>
    <n v="96"/>
    <x v="1"/>
  </r>
  <r>
    <x v="0"/>
    <x v="3"/>
    <s v=""/>
    <s v=""/>
    <x v="0"/>
  </r>
  <r>
    <x v="0"/>
    <x v="3"/>
    <s v=""/>
    <s v=""/>
    <x v="0"/>
  </r>
  <r>
    <x v="0"/>
    <x v="3"/>
    <n v="3.9"/>
    <n v="100"/>
    <x v="1"/>
  </r>
  <r>
    <x v="0"/>
    <x v="3"/>
    <s v=""/>
    <s v=""/>
    <x v="0"/>
  </r>
  <r>
    <x v="0"/>
    <x v="3"/>
    <s v=""/>
    <s v=""/>
    <x v="0"/>
  </r>
  <r>
    <x v="0"/>
    <x v="3"/>
    <n v="8.6"/>
    <n v="44"/>
    <x v="1"/>
  </r>
  <r>
    <x v="0"/>
    <x v="3"/>
    <s v=""/>
    <s v=""/>
    <x v="0"/>
  </r>
  <r>
    <x v="0"/>
    <x v="3"/>
    <s v=""/>
    <s v=""/>
    <x v="0"/>
  </r>
  <r>
    <x v="0"/>
    <x v="3"/>
    <n v="5.3"/>
    <n v="88"/>
    <x v="1"/>
  </r>
  <r>
    <x v="0"/>
    <x v="3"/>
    <s v=""/>
    <s v=""/>
    <x v="0"/>
  </r>
  <r>
    <x v="0"/>
    <x v="3"/>
    <s v=""/>
    <s v=""/>
    <x v="0"/>
  </r>
  <r>
    <x v="0"/>
    <x v="3"/>
    <n v="2.2999999999999998"/>
    <n v="112"/>
    <x v="1"/>
  </r>
  <r>
    <x v="0"/>
    <x v="3"/>
    <s v=""/>
    <s v=""/>
    <x v="0"/>
  </r>
  <r>
    <x v="0"/>
    <x v="3"/>
    <s v=""/>
    <s v=""/>
    <x v="0"/>
  </r>
  <r>
    <x v="0"/>
    <x v="3"/>
    <n v="5.7"/>
    <n v="84"/>
    <x v="1"/>
  </r>
  <r>
    <x v="0"/>
    <x v="3"/>
    <s v=""/>
    <s v=""/>
    <x v="0"/>
  </r>
  <r>
    <x v="0"/>
    <x v="3"/>
    <s v=""/>
    <s v=""/>
    <x v="0"/>
  </r>
  <r>
    <x v="0"/>
    <x v="3"/>
    <n v="3.2"/>
    <n v="108"/>
    <x v="1"/>
  </r>
  <r>
    <x v="0"/>
    <x v="3"/>
    <s v=""/>
    <s v=""/>
    <x v="0"/>
  </r>
  <r>
    <x v="0"/>
    <x v="3"/>
    <s v=""/>
    <s v=""/>
    <x v="0"/>
  </r>
  <r>
    <x v="0"/>
    <x v="3"/>
    <n v="8.1"/>
    <n v="49"/>
    <x v="1"/>
  </r>
  <r>
    <x v="0"/>
    <x v="3"/>
    <s v=""/>
    <s v=""/>
    <x v="0"/>
  </r>
  <r>
    <x v="0"/>
    <x v="3"/>
    <s v=""/>
    <s v=""/>
    <x v="0"/>
  </r>
  <r>
    <x v="0"/>
    <x v="3"/>
    <n v="9.5"/>
    <n v="32"/>
    <x v="1"/>
  </r>
  <r>
    <x v="0"/>
    <x v="3"/>
    <s v=""/>
    <s v=""/>
    <x v="0"/>
  </r>
  <r>
    <x v="0"/>
    <x v="3"/>
    <s v=""/>
    <s v=""/>
    <x v="0"/>
  </r>
  <r>
    <x v="0"/>
    <x v="3"/>
    <n v="6.5"/>
    <n v="72"/>
    <x v="1"/>
  </r>
  <r>
    <x v="0"/>
    <x v="3"/>
    <s v=""/>
    <s v=""/>
    <x v="0"/>
  </r>
  <r>
    <x v="0"/>
    <x v="3"/>
    <s v=""/>
    <s v=""/>
    <x v="0"/>
  </r>
  <r>
    <x v="0"/>
    <x v="3"/>
    <n v="0.9"/>
    <n v="117"/>
    <x v="1"/>
  </r>
  <r>
    <x v="0"/>
    <x v="3"/>
    <s v=""/>
    <s v=""/>
    <x v="0"/>
  </r>
  <r>
    <x v="0"/>
    <x v="3"/>
    <s v=""/>
    <s v=""/>
    <x v="0"/>
  </r>
  <r>
    <x v="0"/>
    <x v="3"/>
    <n v="3.4"/>
    <n v="105"/>
    <x v="1"/>
  </r>
  <r>
    <x v="0"/>
    <x v="3"/>
    <s v=""/>
    <s v=""/>
    <x v="0"/>
  </r>
  <r>
    <x v="0"/>
    <x v="3"/>
    <s v=""/>
    <s v=""/>
    <x v="0"/>
  </r>
  <r>
    <x v="0"/>
    <x v="3"/>
    <n v="2.6"/>
    <n v="109"/>
    <x v="1"/>
  </r>
  <r>
    <x v="0"/>
    <x v="3"/>
    <s v=""/>
    <s v=""/>
    <x v="0"/>
  </r>
  <r>
    <x v="0"/>
    <x v="3"/>
    <s v=""/>
    <s v=""/>
    <x v="0"/>
  </r>
  <r>
    <x v="0"/>
    <x v="3"/>
    <n v="6.2"/>
    <n v="80"/>
    <x v="1"/>
  </r>
  <r>
    <x v="0"/>
    <x v="3"/>
    <s v=""/>
    <s v=""/>
    <x v="0"/>
  </r>
  <r>
    <x v="0"/>
    <x v="3"/>
    <s v=""/>
    <s v=""/>
    <x v="0"/>
  </r>
  <r>
    <x v="0"/>
    <x v="3"/>
    <n v="8.6999999999999993"/>
    <n v="41"/>
    <x v="1"/>
  </r>
  <r>
    <x v="0"/>
    <x v="3"/>
    <s v=""/>
    <s v=""/>
    <x v="0"/>
  </r>
  <r>
    <x v="0"/>
    <x v="3"/>
    <s v=""/>
    <s v=""/>
    <x v="0"/>
  </r>
  <r>
    <x v="0"/>
    <x v="3"/>
    <n v="6.7"/>
    <n v="68"/>
    <x v="1"/>
  </r>
  <r>
    <x v="0"/>
    <x v="3"/>
    <s v=""/>
    <s v=""/>
    <x v="0"/>
  </r>
  <r>
    <x v="0"/>
    <x v="3"/>
    <s v=""/>
    <s v=""/>
    <x v="0"/>
  </r>
  <r>
    <x v="0"/>
    <x v="3"/>
    <n v="8.3000000000000007"/>
    <n v="47"/>
    <x v="1"/>
  </r>
  <r>
    <x v="1"/>
    <x v="0"/>
    <n v="4.7"/>
    <n v="85"/>
    <x v="1"/>
  </r>
  <r>
    <x v="1"/>
    <x v="0"/>
    <s v=""/>
    <s v=""/>
    <x v="0"/>
  </r>
  <r>
    <x v="1"/>
    <x v="0"/>
    <s v=""/>
    <s v=""/>
    <x v="0"/>
  </r>
  <r>
    <x v="1"/>
    <x v="0"/>
    <n v="6.7"/>
    <n v="62"/>
    <x v="1"/>
  </r>
  <r>
    <x v="1"/>
    <x v="0"/>
    <s v=""/>
    <s v=""/>
    <x v="0"/>
  </r>
  <r>
    <x v="1"/>
    <x v="0"/>
    <s v=""/>
    <s v=""/>
    <x v="0"/>
  </r>
  <r>
    <x v="1"/>
    <x v="0"/>
    <n v="18.5"/>
    <n v="2"/>
    <x v="0"/>
  </r>
  <r>
    <x v="1"/>
    <x v="0"/>
    <s v=""/>
    <s v=""/>
    <x v="0"/>
  </r>
  <r>
    <x v="1"/>
    <x v="0"/>
    <s v=""/>
    <s v=""/>
    <x v="0"/>
  </r>
  <r>
    <x v="1"/>
    <x v="0"/>
    <n v="8"/>
    <n v="43"/>
    <x v="1"/>
  </r>
  <r>
    <x v="1"/>
    <x v="0"/>
    <s v=""/>
    <s v=""/>
    <x v="0"/>
  </r>
  <r>
    <x v="1"/>
    <x v="0"/>
    <s v=""/>
    <s v=""/>
    <x v="0"/>
  </r>
  <r>
    <x v="1"/>
    <x v="0"/>
    <n v="9.6"/>
    <n v="28"/>
    <x v="1"/>
  </r>
  <r>
    <x v="1"/>
    <x v="0"/>
    <s v=""/>
    <s v=""/>
    <x v="0"/>
  </r>
  <r>
    <x v="1"/>
    <x v="0"/>
    <s v=""/>
    <s v=""/>
    <x v="0"/>
  </r>
  <r>
    <x v="1"/>
    <x v="0"/>
    <n v="4.5999999999999996"/>
    <n v="86"/>
    <x v="1"/>
  </r>
  <r>
    <x v="1"/>
    <x v="0"/>
    <s v=""/>
    <s v=""/>
    <x v="0"/>
  </r>
  <r>
    <x v="1"/>
    <x v="0"/>
    <s v=""/>
    <s v=""/>
    <x v="0"/>
  </r>
  <r>
    <x v="1"/>
    <x v="0"/>
    <n v="6.9"/>
    <n v="59"/>
    <x v="1"/>
  </r>
  <r>
    <x v="1"/>
    <x v="0"/>
    <s v=""/>
    <s v=""/>
    <x v="0"/>
  </r>
  <r>
    <x v="1"/>
    <x v="0"/>
    <s v=""/>
    <s v=""/>
    <x v="0"/>
  </r>
  <r>
    <x v="1"/>
    <x v="0"/>
    <n v="7.6"/>
    <n v="47"/>
    <x v="1"/>
  </r>
  <r>
    <x v="1"/>
    <x v="0"/>
    <s v=""/>
    <s v=""/>
    <x v="0"/>
  </r>
  <r>
    <x v="1"/>
    <x v="0"/>
    <s v=""/>
    <s v=""/>
    <x v="0"/>
  </r>
  <r>
    <x v="1"/>
    <x v="0"/>
    <n v="2.7"/>
    <n v="110"/>
    <x v="1"/>
  </r>
  <r>
    <x v="1"/>
    <x v="0"/>
    <s v=""/>
    <s v=""/>
    <x v="0"/>
  </r>
  <r>
    <x v="1"/>
    <x v="0"/>
    <s v=""/>
    <s v=""/>
    <x v="0"/>
  </r>
  <r>
    <x v="1"/>
    <x v="0"/>
    <n v="6.9"/>
    <n v="59"/>
    <x v="1"/>
  </r>
  <r>
    <x v="1"/>
    <x v="0"/>
    <s v=""/>
    <s v=""/>
    <x v="0"/>
  </r>
  <r>
    <x v="1"/>
    <x v="0"/>
    <s v=""/>
    <s v=""/>
    <x v="0"/>
  </r>
  <r>
    <x v="1"/>
    <x v="0"/>
    <n v="8.5"/>
    <n v="37"/>
    <x v="1"/>
  </r>
  <r>
    <x v="1"/>
    <x v="0"/>
    <s v=""/>
    <s v=""/>
    <x v="0"/>
  </r>
  <r>
    <x v="1"/>
    <x v="0"/>
    <n v="10.199999999999999"/>
    <n v="19"/>
    <x v="1"/>
  </r>
  <r>
    <x v="1"/>
    <x v="0"/>
    <s v=""/>
    <s v=""/>
    <x v="0"/>
  </r>
  <r>
    <x v="1"/>
    <x v="0"/>
    <s v=""/>
    <s v=""/>
    <x v="0"/>
  </r>
  <r>
    <x v="1"/>
    <x v="0"/>
    <n v="5.3"/>
    <n v="77"/>
    <x v="1"/>
  </r>
  <r>
    <x v="1"/>
    <x v="0"/>
    <s v=""/>
    <s v=""/>
    <x v="0"/>
  </r>
  <r>
    <x v="1"/>
    <x v="0"/>
    <s v=""/>
    <s v=""/>
    <x v="0"/>
  </r>
  <r>
    <x v="1"/>
    <x v="0"/>
    <n v="12.7"/>
    <n v="8"/>
    <x v="1"/>
  </r>
  <r>
    <x v="1"/>
    <x v="0"/>
    <s v=""/>
    <s v=""/>
    <x v="0"/>
  </r>
  <r>
    <x v="1"/>
    <x v="0"/>
    <s v=""/>
    <s v=""/>
    <x v="0"/>
  </r>
  <r>
    <x v="1"/>
    <x v="0"/>
    <n v="8"/>
    <n v="43"/>
    <x v="1"/>
  </r>
  <r>
    <x v="1"/>
    <x v="0"/>
    <s v=""/>
    <s v=""/>
    <x v="0"/>
  </r>
  <r>
    <x v="1"/>
    <x v="0"/>
    <s v=""/>
    <s v=""/>
    <x v="0"/>
  </r>
  <r>
    <x v="1"/>
    <x v="0"/>
    <n v="9.4"/>
    <n v="29"/>
    <x v="1"/>
  </r>
  <r>
    <x v="1"/>
    <x v="0"/>
    <s v=""/>
    <s v=""/>
    <x v="0"/>
  </r>
  <r>
    <x v="1"/>
    <x v="0"/>
    <s v=""/>
    <s v=""/>
    <x v="0"/>
  </r>
  <r>
    <x v="1"/>
    <x v="0"/>
    <n v="4.5"/>
    <n v="89"/>
    <x v="1"/>
  </r>
  <r>
    <x v="1"/>
    <x v="0"/>
    <s v=""/>
    <s v=""/>
    <x v="0"/>
  </r>
  <r>
    <x v="1"/>
    <x v="0"/>
    <s v=""/>
    <s v=""/>
    <x v="0"/>
  </r>
  <r>
    <x v="1"/>
    <x v="0"/>
    <n v="10"/>
    <n v="21"/>
    <x v="1"/>
  </r>
  <r>
    <x v="1"/>
    <x v="0"/>
    <s v=""/>
    <s v=""/>
    <x v="0"/>
  </r>
  <r>
    <x v="1"/>
    <x v="0"/>
    <s v=""/>
    <s v=""/>
    <x v="0"/>
  </r>
  <r>
    <x v="1"/>
    <x v="0"/>
    <n v="4.5999999999999996"/>
    <n v="86"/>
    <x v="1"/>
  </r>
  <r>
    <x v="1"/>
    <x v="0"/>
    <s v=""/>
    <s v=""/>
    <x v="0"/>
  </r>
  <r>
    <x v="1"/>
    <x v="0"/>
    <s v=""/>
    <s v=""/>
    <x v="0"/>
  </r>
  <r>
    <x v="1"/>
    <x v="0"/>
    <n v="10.5"/>
    <n v="16"/>
    <x v="1"/>
  </r>
  <r>
    <x v="1"/>
    <x v="0"/>
    <s v=""/>
    <s v=""/>
    <x v="0"/>
  </r>
  <r>
    <x v="1"/>
    <x v="0"/>
    <s v=""/>
    <s v=""/>
    <x v="0"/>
  </r>
  <r>
    <x v="1"/>
    <x v="0"/>
    <n v="9.6999999999999993"/>
    <n v="26"/>
    <x v="1"/>
  </r>
  <r>
    <x v="1"/>
    <x v="0"/>
    <s v=""/>
    <s v=""/>
    <x v="0"/>
  </r>
  <r>
    <x v="1"/>
    <x v="0"/>
    <s v=""/>
    <s v=""/>
    <x v="0"/>
  </r>
  <r>
    <x v="1"/>
    <x v="0"/>
    <n v="8.1999999999999993"/>
    <n v="42"/>
    <x v="1"/>
  </r>
  <r>
    <x v="1"/>
    <x v="0"/>
    <s v=""/>
    <s v=""/>
    <x v="0"/>
  </r>
  <r>
    <x v="1"/>
    <x v="0"/>
    <s v=""/>
    <s v=""/>
    <x v="0"/>
  </r>
  <r>
    <x v="1"/>
    <x v="0"/>
    <n v="12.5"/>
    <n v="9"/>
    <x v="1"/>
  </r>
  <r>
    <x v="1"/>
    <x v="0"/>
    <s v=""/>
    <s v=""/>
    <x v="0"/>
  </r>
  <r>
    <x v="1"/>
    <x v="0"/>
    <s v=""/>
    <s v=""/>
    <x v="0"/>
  </r>
  <r>
    <x v="1"/>
    <x v="0"/>
    <n v="11.5"/>
    <n v="12"/>
    <x v="1"/>
  </r>
  <r>
    <x v="1"/>
    <x v="0"/>
    <s v=""/>
    <s v=""/>
    <x v="0"/>
  </r>
  <r>
    <x v="1"/>
    <x v="0"/>
    <s v=""/>
    <s v=""/>
    <x v="0"/>
  </r>
  <r>
    <x v="1"/>
    <x v="0"/>
    <n v="3.4"/>
    <n v="103"/>
    <x v="1"/>
  </r>
  <r>
    <x v="1"/>
    <x v="0"/>
    <s v=""/>
    <s v=""/>
    <x v="0"/>
  </r>
  <r>
    <x v="1"/>
    <x v="0"/>
    <s v=""/>
    <s v=""/>
    <x v="0"/>
  </r>
  <r>
    <x v="1"/>
    <x v="0"/>
    <n v="4.8"/>
    <n v="82"/>
    <x v="1"/>
  </r>
  <r>
    <x v="1"/>
    <x v="0"/>
    <s v=""/>
    <s v=""/>
    <x v="0"/>
  </r>
  <r>
    <x v="1"/>
    <x v="0"/>
    <s v=""/>
    <s v=""/>
    <x v="0"/>
  </r>
  <r>
    <x v="1"/>
    <x v="0"/>
    <n v="20.5"/>
    <n v="1"/>
    <x v="0"/>
  </r>
  <r>
    <x v="1"/>
    <x v="0"/>
    <s v=""/>
    <s v=""/>
    <x v="0"/>
  </r>
  <r>
    <x v="1"/>
    <x v="0"/>
    <s v=""/>
    <s v=""/>
    <x v="0"/>
  </r>
  <r>
    <x v="1"/>
    <x v="0"/>
    <n v="2.9"/>
    <n v="108"/>
    <x v="1"/>
  </r>
  <r>
    <x v="1"/>
    <x v="0"/>
    <s v=""/>
    <s v=""/>
    <x v="0"/>
  </r>
  <r>
    <x v="1"/>
    <x v="0"/>
    <s v=""/>
    <s v=""/>
    <x v="0"/>
  </r>
  <r>
    <x v="1"/>
    <x v="0"/>
    <n v="4.4000000000000004"/>
    <n v="90"/>
    <x v="1"/>
  </r>
  <r>
    <x v="1"/>
    <x v="0"/>
    <s v=""/>
    <s v=""/>
    <x v="0"/>
  </r>
  <r>
    <x v="1"/>
    <x v="0"/>
    <s v=""/>
    <s v=""/>
    <x v="0"/>
  </r>
  <r>
    <x v="1"/>
    <x v="0"/>
    <n v="10.199999999999999"/>
    <n v="19"/>
    <x v="1"/>
  </r>
  <r>
    <x v="1"/>
    <x v="0"/>
    <s v=""/>
    <s v=""/>
    <x v="0"/>
  </r>
  <r>
    <x v="1"/>
    <x v="0"/>
    <s v=""/>
    <s v=""/>
    <x v="0"/>
  </r>
  <r>
    <x v="1"/>
    <x v="0"/>
    <n v="7"/>
    <n v="56"/>
    <x v="1"/>
  </r>
  <r>
    <x v="1"/>
    <x v="1"/>
    <s v=""/>
    <s v=""/>
    <x v="0"/>
  </r>
  <r>
    <x v="1"/>
    <x v="1"/>
    <s v=""/>
    <s v=""/>
    <x v="0"/>
  </r>
  <r>
    <x v="1"/>
    <x v="1"/>
    <n v="3"/>
    <n v="107"/>
    <x v="1"/>
  </r>
  <r>
    <x v="1"/>
    <x v="1"/>
    <s v=""/>
    <s v=""/>
    <x v="0"/>
  </r>
  <r>
    <x v="1"/>
    <x v="1"/>
    <s v=""/>
    <s v=""/>
    <x v="0"/>
  </r>
  <r>
    <x v="1"/>
    <x v="1"/>
    <n v="4.5999999999999996"/>
    <n v="86"/>
    <x v="1"/>
  </r>
  <r>
    <x v="1"/>
    <x v="1"/>
    <s v=""/>
    <s v=""/>
    <x v="0"/>
  </r>
  <r>
    <x v="1"/>
    <x v="1"/>
    <s v=""/>
    <s v=""/>
    <x v="0"/>
  </r>
  <r>
    <x v="1"/>
    <x v="1"/>
    <n v="4"/>
    <n v="98"/>
    <x v="1"/>
  </r>
  <r>
    <x v="1"/>
    <x v="1"/>
    <s v=""/>
    <s v=""/>
    <x v="0"/>
  </r>
  <r>
    <x v="1"/>
    <x v="1"/>
    <s v=""/>
    <s v=""/>
    <x v="0"/>
  </r>
  <r>
    <x v="1"/>
    <x v="1"/>
    <n v="2.8"/>
    <n v="109"/>
    <x v="1"/>
  </r>
  <r>
    <x v="1"/>
    <x v="1"/>
    <s v=""/>
    <s v=""/>
    <x v="0"/>
  </r>
  <r>
    <x v="1"/>
    <x v="1"/>
    <s v=""/>
    <s v=""/>
    <x v="0"/>
  </r>
  <r>
    <x v="1"/>
    <x v="1"/>
    <n v="10.4"/>
    <n v="17"/>
    <x v="1"/>
  </r>
  <r>
    <x v="1"/>
    <x v="1"/>
    <s v=""/>
    <s v=""/>
    <x v="0"/>
  </r>
  <r>
    <x v="1"/>
    <x v="1"/>
    <s v=""/>
    <s v=""/>
    <x v="0"/>
  </r>
  <r>
    <x v="1"/>
    <x v="1"/>
    <n v="2.7"/>
    <n v="110"/>
    <x v="1"/>
  </r>
  <r>
    <x v="1"/>
    <x v="1"/>
    <s v=""/>
    <s v=""/>
    <x v="0"/>
  </r>
  <r>
    <x v="1"/>
    <x v="1"/>
    <s v=""/>
    <s v=""/>
    <x v="0"/>
  </r>
  <r>
    <x v="1"/>
    <x v="1"/>
    <n v="11.1"/>
    <n v="14"/>
    <x v="1"/>
  </r>
  <r>
    <x v="1"/>
    <x v="1"/>
    <s v=""/>
    <s v=""/>
    <x v="0"/>
  </r>
  <r>
    <x v="1"/>
    <x v="1"/>
    <s v=""/>
    <s v=""/>
    <x v="0"/>
  </r>
  <r>
    <x v="1"/>
    <x v="1"/>
    <n v="2.5"/>
    <n v="117"/>
    <x v="1"/>
  </r>
  <r>
    <x v="1"/>
    <x v="1"/>
    <s v=""/>
    <s v=""/>
    <x v="0"/>
  </r>
  <r>
    <x v="1"/>
    <x v="1"/>
    <s v=""/>
    <s v=""/>
    <x v="0"/>
  </r>
  <r>
    <x v="1"/>
    <x v="1"/>
    <n v="2.7"/>
    <n v="110"/>
    <x v="1"/>
  </r>
  <r>
    <x v="1"/>
    <x v="1"/>
    <s v=""/>
    <s v=""/>
    <x v="0"/>
  </r>
  <r>
    <x v="1"/>
    <x v="1"/>
    <s v=""/>
    <s v=""/>
    <x v="0"/>
  </r>
  <r>
    <x v="1"/>
    <x v="1"/>
    <n v="8.6999999999999993"/>
    <n v="36"/>
    <x v="1"/>
  </r>
  <r>
    <x v="1"/>
    <x v="1"/>
    <s v=""/>
    <s v=""/>
    <x v="0"/>
  </r>
  <r>
    <x v="1"/>
    <x v="1"/>
    <s v=""/>
    <s v=""/>
    <x v="0"/>
  </r>
  <r>
    <x v="1"/>
    <x v="1"/>
    <n v="5"/>
    <n v="78"/>
    <x v="1"/>
  </r>
  <r>
    <x v="1"/>
    <x v="1"/>
    <s v=""/>
    <s v=""/>
    <x v="0"/>
  </r>
  <r>
    <x v="1"/>
    <x v="1"/>
    <s v=""/>
    <s v=""/>
    <x v="0"/>
  </r>
  <r>
    <x v="1"/>
    <x v="1"/>
    <n v="7.3"/>
    <n v="53"/>
    <x v="1"/>
  </r>
  <r>
    <x v="1"/>
    <x v="1"/>
    <s v=""/>
    <s v=""/>
    <x v="0"/>
  </r>
  <r>
    <x v="1"/>
    <x v="1"/>
    <s v=""/>
    <s v=""/>
    <x v="0"/>
  </r>
  <r>
    <x v="1"/>
    <x v="1"/>
    <n v="1.3"/>
    <n v="120"/>
    <x v="1"/>
  </r>
  <r>
    <x v="1"/>
    <x v="1"/>
    <s v=""/>
    <s v=""/>
    <x v="0"/>
  </r>
  <r>
    <x v="1"/>
    <x v="1"/>
    <s v=""/>
    <s v=""/>
    <x v="0"/>
  </r>
  <r>
    <x v="1"/>
    <x v="1"/>
    <n v="6.2"/>
    <n v="68"/>
    <x v="1"/>
  </r>
  <r>
    <x v="1"/>
    <x v="1"/>
    <s v=""/>
    <s v=""/>
    <x v="0"/>
  </r>
  <r>
    <x v="1"/>
    <x v="1"/>
    <s v=""/>
    <s v=""/>
    <x v="0"/>
  </r>
  <r>
    <x v="1"/>
    <x v="1"/>
    <n v="2.6"/>
    <n v="116"/>
    <x v="1"/>
  </r>
  <r>
    <x v="1"/>
    <x v="1"/>
    <s v=""/>
    <s v=""/>
    <x v="0"/>
  </r>
  <r>
    <x v="1"/>
    <x v="1"/>
    <s v=""/>
    <s v=""/>
    <x v="0"/>
  </r>
  <r>
    <x v="1"/>
    <x v="1"/>
    <n v="5.4"/>
    <n v="75"/>
    <x v="1"/>
  </r>
  <r>
    <x v="1"/>
    <x v="1"/>
    <s v=""/>
    <s v=""/>
    <x v="0"/>
  </r>
  <r>
    <x v="1"/>
    <x v="1"/>
    <s v=""/>
    <s v=""/>
    <x v="0"/>
  </r>
  <r>
    <x v="1"/>
    <x v="1"/>
    <n v="4.9000000000000004"/>
    <n v="80"/>
    <x v="1"/>
  </r>
  <r>
    <x v="1"/>
    <x v="1"/>
    <s v=""/>
    <s v=""/>
    <x v="0"/>
  </r>
  <r>
    <x v="1"/>
    <x v="1"/>
    <s v=""/>
    <s v=""/>
    <x v="0"/>
  </r>
  <r>
    <x v="1"/>
    <x v="1"/>
    <n v="9.8000000000000007"/>
    <n v="25"/>
    <x v="1"/>
  </r>
  <r>
    <x v="1"/>
    <x v="1"/>
    <s v=""/>
    <s v=""/>
    <x v="0"/>
  </r>
  <r>
    <x v="1"/>
    <x v="1"/>
    <s v=""/>
    <s v=""/>
    <x v="0"/>
  </r>
  <r>
    <x v="1"/>
    <x v="1"/>
    <n v="4.0999999999999996"/>
    <n v="96"/>
    <x v="1"/>
  </r>
  <r>
    <x v="1"/>
    <x v="1"/>
    <s v=""/>
    <s v=""/>
    <x v="0"/>
  </r>
  <r>
    <x v="1"/>
    <x v="1"/>
    <s v=""/>
    <s v=""/>
    <x v="0"/>
  </r>
  <r>
    <x v="1"/>
    <x v="1"/>
    <n v="13"/>
    <n v="6"/>
    <x v="1"/>
  </r>
  <r>
    <x v="1"/>
    <x v="1"/>
    <s v=""/>
    <s v=""/>
    <x v="0"/>
  </r>
  <r>
    <x v="1"/>
    <x v="1"/>
    <s v=""/>
    <s v=""/>
    <x v="0"/>
  </r>
  <r>
    <x v="1"/>
    <x v="1"/>
    <n v="2.7"/>
    <n v="110"/>
    <x v="1"/>
  </r>
  <r>
    <x v="1"/>
    <x v="1"/>
    <s v=""/>
    <s v=""/>
    <x v="0"/>
  </r>
  <r>
    <x v="1"/>
    <x v="1"/>
    <s v=""/>
    <s v=""/>
    <x v="0"/>
  </r>
  <r>
    <x v="1"/>
    <x v="1"/>
    <n v="10.3"/>
    <n v="18"/>
    <x v="1"/>
  </r>
  <r>
    <x v="1"/>
    <x v="1"/>
    <s v=""/>
    <s v=""/>
    <x v="0"/>
  </r>
  <r>
    <x v="1"/>
    <x v="1"/>
    <s v=""/>
    <s v=""/>
    <x v="0"/>
  </r>
  <r>
    <x v="1"/>
    <x v="1"/>
    <n v="5.4"/>
    <n v="75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10"/>
    <n v="21"/>
    <x v="1"/>
  </r>
  <r>
    <x v="1"/>
    <x v="1"/>
    <s v=""/>
    <s v=""/>
    <x v="0"/>
  </r>
  <r>
    <x v="1"/>
    <x v="1"/>
    <s v=""/>
    <s v=""/>
    <x v="0"/>
  </r>
  <r>
    <x v="1"/>
    <x v="1"/>
    <n v="8.4"/>
    <n v="40"/>
    <x v="1"/>
  </r>
  <r>
    <x v="1"/>
    <x v="1"/>
    <s v=""/>
    <s v=""/>
    <x v="0"/>
  </r>
  <r>
    <x v="1"/>
    <x v="1"/>
    <s v=""/>
    <s v=""/>
    <x v="0"/>
  </r>
  <r>
    <x v="1"/>
    <x v="1"/>
    <n v="3.6"/>
    <n v="101"/>
    <x v="1"/>
  </r>
  <r>
    <x v="1"/>
    <x v="1"/>
    <s v=""/>
    <s v=""/>
    <x v="0"/>
  </r>
  <r>
    <x v="1"/>
    <x v="1"/>
    <s v=""/>
    <s v=""/>
    <x v="0"/>
  </r>
  <r>
    <x v="1"/>
    <x v="1"/>
    <n v="5.5"/>
    <n v="73"/>
    <x v="1"/>
  </r>
  <r>
    <x v="1"/>
    <x v="1"/>
    <s v=""/>
    <s v=""/>
    <x v="0"/>
  </r>
  <r>
    <x v="1"/>
    <x v="1"/>
    <s v=""/>
    <s v=""/>
    <x v="0"/>
  </r>
  <r>
    <x v="1"/>
    <x v="1"/>
    <n v="2.2000000000000002"/>
    <n v="119"/>
    <x v="1"/>
  </r>
  <r>
    <x v="1"/>
    <x v="1"/>
    <s v=""/>
    <s v=""/>
    <x v="0"/>
  </r>
  <r>
    <x v="1"/>
    <x v="1"/>
    <s v=""/>
    <s v=""/>
    <x v="0"/>
  </r>
  <r>
    <x v="1"/>
    <x v="1"/>
    <n v="7.9"/>
    <n v="45"/>
    <x v="1"/>
  </r>
  <r>
    <x v="1"/>
    <x v="1"/>
    <s v=""/>
    <s v=""/>
    <x v="0"/>
  </r>
  <r>
    <x v="1"/>
    <x v="1"/>
    <s v=""/>
    <s v=""/>
    <x v="0"/>
  </r>
  <r>
    <x v="1"/>
    <x v="2"/>
    <n v="4.2"/>
    <n v="95"/>
    <x v="1"/>
  </r>
  <r>
    <x v="1"/>
    <x v="2"/>
    <s v=""/>
    <s v=""/>
    <x v="0"/>
  </r>
  <r>
    <x v="1"/>
    <x v="2"/>
    <s v=""/>
    <s v=""/>
    <x v="0"/>
  </r>
  <r>
    <x v="1"/>
    <x v="2"/>
    <n v="7.4"/>
    <n v="50"/>
    <x v="1"/>
  </r>
  <r>
    <x v="1"/>
    <x v="2"/>
    <s v=""/>
    <s v=""/>
    <x v="0"/>
  </r>
  <r>
    <x v="1"/>
    <x v="2"/>
    <s v=""/>
    <s v=""/>
    <x v="0"/>
  </r>
  <r>
    <x v="1"/>
    <x v="2"/>
    <n v="4.8"/>
    <n v="82"/>
    <x v="1"/>
  </r>
  <r>
    <x v="1"/>
    <x v="2"/>
    <s v=""/>
    <s v=""/>
    <x v="0"/>
  </r>
  <r>
    <x v="1"/>
    <x v="2"/>
    <s v=""/>
    <s v=""/>
    <x v="0"/>
  </r>
  <r>
    <x v="1"/>
    <x v="2"/>
    <n v="4.3"/>
    <n v="93"/>
    <x v="1"/>
  </r>
  <r>
    <x v="1"/>
    <x v="2"/>
    <s v=""/>
    <s v=""/>
    <x v="0"/>
  </r>
  <r>
    <x v="1"/>
    <x v="2"/>
    <s v=""/>
    <s v=""/>
    <x v="0"/>
  </r>
  <r>
    <x v="1"/>
    <x v="2"/>
    <n v="12.5"/>
    <n v="9"/>
    <x v="1"/>
  </r>
  <r>
    <x v="1"/>
    <x v="2"/>
    <s v=""/>
    <s v=""/>
    <x v="0"/>
  </r>
  <r>
    <x v="1"/>
    <x v="2"/>
    <s v=""/>
    <s v=""/>
    <x v="0"/>
  </r>
  <r>
    <x v="1"/>
    <x v="2"/>
    <n v="4.9000000000000004"/>
    <n v="80"/>
    <x v="1"/>
  </r>
  <r>
    <x v="1"/>
    <x v="2"/>
    <s v=""/>
    <s v=""/>
    <x v="0"/>
  </r>
  <r>
    <x v="1"/>
    <x v="2"/>
    <s v=""/>
    <s v=""/>
    <x v="0"/>
  </r>
  <r>
    <x v="1"/>
    <x v="2"/>
    <n v="8.9"/>
    <n v="34"/>
    <x v="1"/>
  </r>
  <r>
    <x v="1"/>
    <x v="2"/>
    <s v=""/>
    <s v=""/>
    <x v="0"/>
  </r>
  <r>
    <x v="1"/>
    <x v="2"/>
    <s v=""/>
    <s v=""/>
    <x v="0"/>
  </r>
  <r>
    <x v="1"/>
    <x v="2"/>
    <n v="5"/>
    <n v="78"/>
    <x v="1"/>
  </r>
  <r>
    <x v="1"/>
    <x v="2"/>
    <s v=""/>
    <s v=""/>
    <x v="0"/>
  </r>
  <r>
    <x v="1"/>
    <x v="2"/>
    <s v=""/>
    <s v=""/>
    <x v="0"/>
  </r>
  <r>
    <x v="1"/>
    <x v="2"/>
    <n v="5.5"/>
    <n v="73"/>
    <x v="1"/>
  </r>
  <r>
    <x v="1"/>
    <x v="2"/>
    <s v=""/>
    <s v=""/>
    <x v="0"/>
  </r>
  <r>
    <x v="1"/>
    <x v="2"/>
    <s v=""/>
    <s v=""/>
    <x v="0"/>
  </r>
  <r>
    <x v="1"/>
    <x v="2"/>
    <n v="7.3"/>
    <n v="53"/>
    <x v="1"/>
  </r>
  <r>
    <x v="1"/>
    <x v="2"/>
    <s v=""/>
    <s v=""/>
    <x v="0"/>
  </r>
  <r>
    <x v="1"/>
    <x v="2"/>
    <s v=""/>
    <s v=""/>
    <x v="0"/>
  </r>
  <r>
    <x v="1"/>
    <x v="2"/>
    <n v="9.3000000000000007"/>
    <n v="30"/>
    <x v="1"/>
  </r>
  <r>
    <x v="1"/>
    <x v="2"/>
    <s v=""/>
    <s v=""/>
    <x v="0"/>
  </r>
  <r>
    <x v="1"/>
    <x v="2"/>
    <s v=""/>
    <s v=""/>
    <x v="0"/>
  </r>
  <r>
    <x v="1"/>
    <x v="2"/>
    <s v="FILTERED OUT"/>
    <e v="#VALUE!"/>
    <x v="2"/>
  </r>
  <r>
    <x v="1"/>
    <x v="2"/>
    <s v=""/>
    <s v=""/>
    <x v="0"/>
  </r>
  <r>
    <x v="1"/>
    <x v="2"/>
    <s v=""/>
    <s v=""/>
    <x v="0"/>
  </r>
  <r>
    <x v="1"/>
    <x v="2"/>
    <n v="8.5"/>
    <n v="37"/>
    <x v="1"/>
  </r>
  <r>
    <x v="1"/>
    <x v="2"/>
    <s v=""/>
    <s v=""/>
    <x v="0"/>
  </r>
  <r>
    <x v="1"/>
    <x v="2"/>
    <s v=""/>
    <s v=""/>
    <x v="0"/>
  </r>
  <r>
    <x v="1"/>
    <x v="2"/>
    <n v="8.3000000000000007"/>
    <n v="41"/>
    <x v="1"/>
  </r>
  <r>
    <x v="1"/>
    <x v="2"/>
    <s v=""/>
    <s v=""/>
    <x v="0"/>
  </r>
  <r>
    <x v="1"/>
    <x v="2"/>
    <s v=""/>
    <s v=""/>
    <x v="0"/>
  </r>
  <r>
    <x v="1"/>
    <x v="2"/>
    <n v="6.7"/>
    <n v="62"/>
    <x v="1"/>
  </r>
  <r>
    <x v="1"/>
    <x v="2"/>
    <s v=""/>
    <s v=""/>
    <x v="0"/>
  </r>
  <r>
    <x v="1"/>
    <x v="2"/>
    <s v=""/>
    <s v=""/>
    <x v="0"/>
  </r>
  <r>
    <x v="1"/>
    <x v="2"/>
    <n v="6.2"/>
    <n v="68"/>
    <x v="1"/>
  </r>
  <r>
    <x v="1"/>
    <x v="2"/>
    <s v=""/>
    <s v=""/>
    <x v="0"/>
  </r>
  <r>
    <x v="1"/>
    <x v="2"/>
    <s v=""/>
    <s v=""/>
    <x v="0"/>
  </r>
  <r>
    <x v="1"/>
    <x v="2"/>
    <n v="7.4"/>
    <n v="50"/>
    <x v="1"/>
  </r>
  <r>
    <x v="1"/>
    <x v="2"/>
    <s v=""/>
    <s v=""/>
    <x v="0"/>
  </r>
  <r>
    <x v="1"/>
    <x v="2"/>
    <s v=""/>
    <s v=""/>
    <x v="0"/>
  </r>
  <r>
    <x v="1"/>
    <x v="2"/>
    <n v="9"/>
    <n v="33"/>
    <x v="1"/>
  </r>
  <r>
    <x v="1"/>
    <x v="2"/>
    <s v=""/>
    <s v=""/>
    <x v="0"/>
  </r>
  <r>
    <x v="1"/>
    <x v="2"/>
    <s v=""/>
    <s v=""/>
    <x v="0"/>
  </r>
  <r>
    <x v="1"/>
    <x v="2"/>
    <n v="3.8"/>
    <n v="100"/>
    <x v="1"/>
  </r>
  <r>
    <x v="1"/>
    <x v="2"/>
    <s v=""/>
    <s v=""/>
    <x v="0"/>
  </r>
  <r>
    <x v="1"/>
    <x v="2"/>
    <s v=""/>
    <s v=""/>
    <x v="0"/>
  </r>
  <r>
    <x v="1"/>
    <x v="2"/>
    <n v="3.3"/>
    <n v="106"/>
    <x v="1"/>
  </r>
  <r>
    <x v="1"/>
    <x v="2"/>
    <s v=""/>
    <s v=""/>
    <x v="0"/>
  </r>
  <r>
    <x v="1"/>
    <x v="2"/>
    <s v=""/>
    <s v=""/>
    <x v="0"/>
  </r>
  <r>
    <x v="1"/>
    <x v="2"/>
    <n v="5.6"/>
    <n v="71"/>
    <x v="1"/>
  </r>
  <r>
    <x v="1"/>
    <x v="2"/>
    <s v=""/>
    <s v=""/>
    <x v="0"/>
  </r>
  <r>
    <x v="1"/>
    <x v="2"/>
    <s v=""/>
    <s v=""/>
    <x v="0"/>
  </r>
  <r>
    <x v="1"/>
    <x v="2"/>
    <n v="7.6"/>
    <n v="47"/>
    <x v="1"/>
  </r>
  <r>
    <x v="1"/>
    <x v="2"/>
    <s v=""/>
    <s v=""/>
    <x v="0"/>
  </r>
  <r>
    <x v="1"/>
    <x v="2"/>
    <s v=""/>
    <s v=""/>
    <x v="0"/>
  </r>
  <r>
    <x v="1"/>
    <x v="2"/>
    <n v="10.8"/>
    <n v="15"/>
    <x v="1"/>
  </r>
  <r>
    <x v="1"/>
    <x v="2"/>
    <s v=""/>
    <s v=""/>
    <x v="0"/>
  </r>
  <r>
    <x v="1"/>
    <x v="2"/>
    <s v=""/>
    <s v=""/>
    <x v="0"/>
  </r>
  <r>
    <x v="1"/>
    <x v="2"/>
    <n v="3.4"/>
    <n v="103"/>
    <x v="1"/>
  </r>
  <r>
    <x v="1"/>
    <x v="2"/>
    <s v=""/>
    <s v=""/>
    <x v="0"/>
  </r>
  <r>
    <x v="1"/>
    <x v="2"/>
    <s v=""/>
    <s v=""/>
    <x v="0"/>
  </r>
  <r>
    <x v="1"/>
    <x v="2"/>
    <n v="4"/>
    <n v="98"/>
    <x v="1"/>
  </r>
  <r>
    <x v="1"/>
    <x v="2"/>
    <s v=""/>
    <s v=""/>
    <x v="0"/>
  </r>
  <r>
    <x v="1"/>
    <x v="2"/>
    <s v=""/>
    <s v=""/>
    <x v="0"/>
  </r>
  <r>
    <x v="1"/>
    <x v="2"/>
    <n v="5.6"/>
    <n v="71"/>
    <x v="1"/>
  </r>
  <r>
    <x v="1"/>
    <x v="2"/>
    <s v=""/>
    <s v=""/>
    <x v="0"/>
  </r>
  <r>
    <x v="1"/>
    <x v="2"/>
    <s v=""/>
    <s v=""/>
    <x v="0"/>
  </r>
  <r>
    <x v="1"/>
    <x v="2"/>
    <n v="6.8"/>
    <n v="61"/>
    <x v="1"/>
  </r>
  <r>
    <x v="1"/>
    <x v="2"/>
    <s v=""/>
    <s v=""/>
    <x v="0"/>
  </r>
  <r>
    <x v="1"/>
    <x v="2"/>
    <s v=""/>
    <s v=""/>
    <x v="0"/>
  </r>
  <r>
    <x v="1"/>
    <x v="2"/>
    <n v="6.7"/>
    <n v="62"/>
    <x v="1"/>
  </r>
  <r>
    <x v="1"/>
    <x v="2"/>
    <s v=""/>
    <s v=""/>
    <x v="0"/>
  </r>
  <r>
    <x v="1"/>
    <x v="2"/>
    <s v=""/>
    <s v=""/>
    <x v="0"/>
  </r>
  <r>
    <x v="1"/>
    <x v="2"/>
    <n v="7.9"/>
    <n v="45"/>
    <x v="1"/>
  </r>
  <r>
    <x v="1"/>
    <x v="2"/>
    <s v=""/>
    <s v=""/>
    <x v="0"/>
  </r>
  <r>
    <x v="1"/>
    <x v="2"/>
    <s v=""/>
    <s v=""/>
    <x v="0"/>
  </r>
  <r>
    <x v="1"/>
    <x v="2"/>
    <n v="7"/>
    <n v="56"/>
    <x v="1"/>
  </r>
  <r>
    <x v="1"/>
    <x v="2"/>
    <s v=""/>
    <s v=""/>
    <x v="0"/>
  </r>
  <r>
    <x v="1"/>
    <x v="2"/>
    <s v=""/>
    <s v=""/>
    <x v="0"/>
  </r>
  <r>
    <x v="1"/>
    <x v="2"/>
    <n v="8.8000000000000007"/>
    <n v="35"/>
    <x v="1"/>
  </r>
  <r>
    <x v="1"/>
    <x v="2"/>
    <s v=""/>
    <s v=""/>
    <x v="0"/>
  </r>
  <r>
    <x v="1"/>
    <x v="3"/>
    <s v=""/>
    <s v=""/>
    <x v="0"/>
  </r>
  <r>
    <x v="1"/>
    <x v="3"/>
    <n v="8.5"/>
    <n v="37"/>
    <x v="1"/>
  </r>
  <r>
    <x v="1"/>
    <x v="3"/>
    <s v=""/>
    <s v=""/>
    <x v="0"/>
  </r>
  <r>
    <x v="1"/>
    <x v="3"/>
    <s v=""/>
    <s v=""/>
    <x v="0"/>
  </r>
  <r>
    <x v="1"/>
    <x v="3"/>
    <n v="6.4"/>
    <n v="66"/>
    <x v="1"/>
  </r>
  <r>
    <x v="1"/>
    <x v="3"/>
    <s v=""/>
    <s v=""/>
    <x v="0"/>
  </r>
  <r>
    <x v="1"/>
    <x v="3"/>
    <s v=""/>
    <s v=""/>
    <x v="0"/>
  </r>
  <r>
    <x v="1"/>
    <x v="3"/>
    <n v="10"/>
    <n v="21"/>
    <x v="1"/>
  </r>
  <r>
    <x v="1"/>
    <x v="3"/>
    <s v=""/>
    <s v=""/>
    <x v="0"/>
  </r>
  <r>
    <x v="1"/>
    <x v="3"/>
    <s v=""/>
    <s v=""/>
    <x v="0"/>
  </r>
  <r>
    <x v="1"/>
    <x v="3"/>
    <n v="4.4000000000000004"/>
    <n v="90"/>
    <x v="1"/>
  </r>
  <r>
    <x v="1"/>
    <x v="3"/>
    <s v=""/>
    <s v=""/>
    <x v="0"/>
  </r>
  <r>
    <x v="1"/>
    <x v="3"/>
    <s v=""/>
    <s v=""/>
    <x v="0"/>
  </r>
  <r>
    <x v="1"/>
    <x v="3"/>
    <n v="7.5"/>
    <n v="49"/>
    <x v="1"/>
  </r>
  <r>
    <x v="1"/>
    <x v="3"/>
    <s v=""/>
    <s v=""/>
    <x v="0"/>
  </r>
  <r>
    <x v="1"/>
    <x v="3"/>
    <s v=""/>
    <s v=""/>
    <x v="0"/>
  </r>
  <r>
    <x v="1"/>
    <x v="3"/>
    <n v="10"/>
    <n v="21"/>
    <x v="1"/>
  </r>
  <r>
    <x v="1"/>
    <x v="3"/>
    <s v=""/>
    <s v=""/>
    <x v="0"/>
  </r>
  <r>
    <x v="1"/>
    <x v="3"/>
    <s v=""/>
    <s v=""/>
    <x v="0"/>
  </r>
  <r>
    <x v="1"/>
    <x v="3"/>
    <n v="6.4"/>
    <n v="66"/>
    <x v="1"/>
  </r>
  <r>
    <x v="1"/>
    <x v="3"/>
    <s v=""/>
    <s v=""/>
    <x v="0"/>
  </r>
  <r>
    <x v="1"/>
    <x v="3"/>
    <s v=""/>
    <s v=""/>
    <x v="0"/>
  </r>
  <r>
    <x v="1"/>
    <x v="3"/>
    <n v="2.7"/>
    <n v="110"/>
    <x v="1"/>
  </r>
  <r>
    <x v="1"/>
    <x v="3"/>
    <s v=""/>
    <s v=""/>
    <x v="0"/>
  </r>
  <r>
    <x v="1"/>
    <x v="3"/>
    <s v=""/>
    <s v=""/>
    <x v="0"/>
  </r>
  <r>
    <x v="1"/>
    <x v="3"/>
    <n v="3.6"/>
    <n v="101"/>
    <x v="1"/>
  </r>
  <r>
    <x v="1"/>
    <x v="3"/>
    <s v=""/>
    <s v=""/>
    <x v="0"/>
  </r>
  <r>
    <x v="1"/>
    <x v="3"/>
    <s v=""/>
    <s v=""/>
    <x v="0"/>
  </r>
  <r>
    <x v="1"/>
    <x v="3"/>
    <n v="4.0999999999999996"/>
    <n v="96"/>
    <x v="1"/>
  </r>
  <r>
    <x v="1"/>
    <x v="3"/>
    <s v=""/>
    <s v=""/>
    <x v="0"/>
  </r>
  <r>
    <x v="1"/>
    <x v="3"/>
    <s v=""/>
    <s v=""/>
    <x v="0"/>
  </r>
  <r>
    <x v="1"/>
    <x v="3"/>
    <n v="7.1"/>
    <n v="55"/>
    <x v="1"/>
  </r>
  <r>
    <x v="1"/>
    <x v="3"/>
    <s v=""/>
    <s v=""/>
    <x v="0"/>
  </r>
  <r>
    <x v="1"/>
    <x v="3"/>
    <s v=""/>
    <s v=""/>
    <x v="0"/>
  </r>
  <r>
    <x v="1"/>
    <x v="3"/>
    <n v="7"/>
    <n v="56"/>
    <x v="1"/>
  </r>
  <r>
    <x v="1"/>
    <x v="3"/>
    <s v=""/>
    <s v=""/>
    <x v="0"/>
  </r>
  <r>
    <x v="1"/>
    <x v="3"/>
    <s v=""/>
    <s v=""/>
    <x v="0"/>
  </r>
  <r>
    <x v="1"/>
    <x v="3"/>
    <n v="6"/>
    <n v="70"/>
    <x v="1"/>
  </r>
  <r>
    <x v="1"/>
    <x v="3"/>
    <s v=""/>
    <s v=""/>
    <x v="0"/>
  </r>
  <r>
    <x v="1"/>
    <x v="3"/>
    <s v=""/>
    <s v=""/>
    <x v="0"/>
  </r>
  <r>
    <x v="1"/>
    <x v="3"/>
    <n v="11.3"/>
    <n v="13"/>
    <x v="1"/>
  </r>
  <r>
    <x v="1"/>
    <x v="3"/>
    <s v=""/>
    <s v=""/>
    <x v="0"/>
  </r>
  <r>
    <x v="1"/>
    <x v="3"/>
    <s v=""/>
    <s v=""/>
    <x v="0"/>
  </r>
  <r>
    <x v="1"/>
    <x v="3"/>
    <n v="4.8"/>
    <n v="82"/>
    <x v="1"/>
  </r>
  <r>
    <x v="1"/>
    <x v="3"/>
    <s v=""/>
    <s v=""/>
    <x v="0"/>
  </r>
  <r>
    <x v="1"/>
    <x v="3"/>
    <s v=""/>
    <s v=""/>
    <x v="0"/>
  </r>
  <r>
    <x v="1"/>
    <x v="3"/>
    <n v="2.5"/>
    <n v="117"/>
    <x v="1"/>
  </r>
  <r>
    <x v="1"/>
    <x v="3"/>
    <s v=""/>
    <s v=""/>
    <x v="0"/>
  </r>
  <r>
    <x v="1"/>
    <x v="3"/>
    <s v=""/>
    <s v=""/>
    <x v="0"/>
  </r>
  <r>
    <x v="1"/>
    <x v="3"/>
    <n v="16.100000000000001"/>
    <n v="4"/>
    <x v="1"/>
  </r>
  <r>
    <x v="1"/>
    <x v="3"/>
    <s v=""/>
    <s v=""/>
    <x v="0"/>
  </r>
  <r>
    <x v="1"/>
    <x v="3"/>
    <s v=""/>
    <s v=""/>
    <x v="0"/>
  </r>
  <r>
    <x v="1"/>
    <x v="3"/>
    <n v="13"/>
    <n v="6"/>
    <x v="1"/>
  </r>
  <r>
    <x v="1"/>
    <x v="3"/>
    <s v=""/>
    <s v=""/>
    <x v="0"/>
  </r>
  <r>
    <x v="1"/>
    <x v="3"/>
    <s v=""/>
    <s v=""/>
    <x v="0"/>
  </r>
  <r>
    <x v="1"/>
    <x v="3"/>
    <n v="9.1"/>
    <n v="32"/>
    <x v="1"/>
  </r>
  <r>
    <x v="1"/>
    <x v="3"/>
    <s v=""/>
    <s v=""/>
    <x v="0"/>
  </r>
  <r>
    <x v="1"/>
    <x v="3"/>
    <s v=""/>
    <s v=""/>
    <x v="0"/>
  </r>
  <r>
    <x v="1"/>
    <x v="3"/>
    <n v="13.9"/>
    <n v="5"/>
    <x v="1"/>
  </r>
  <r>
    <x v="1"/>
    <x v="3"/>
    <s v=""/>
    <s v=""/>
    <x v="0"/>
  </r>
  <r>
    <x v="1"/>
    <x v="3"/>
    <s v=""/>
    <s v=""/>
    <x v="0"/>
  </r>
  <r>
    <x v="1"/>
    <x v="3"/>
    <n v="12.2"/>
    <n v="11"/>
    <x v="1"/>
  </r>
  <r>
    <x v="1"/>
    <x v="3"/>
    <s v=""/>
    <s v=""/>
    <x v="0"/>
  </r>
  <r>
    <x v="1"/>
    <x v="3"/>
    <s v=""/>
    <s v=""/>
    <x v="0"/>
  </r>
  <r>
    <x v="1"/>
    <x v="3"/>
    <n v="4.4000000000000004"/>
    <n v="90"/>
    <x v="1"/>
  </r>
  <r>
    <x v="1"/>
    <x v="3"/>
    <s v=""/>
    <s v=""/>
    <x v="0"/>
  </r>
  <r>
    <x v="1"/>
    <x v="3"/>
    <s v=""/>
    <s v=""/>
    <x v="0"/>
  </r>
  <r>
    <x v="1"/>
    <x v="3"/>
    <n v="3.4"/>
    <n v="103"/>
    <x v="1"/>
  </r>
  <r>
    <x v="1"/>
    <x v="3"/>
    <s v=""/>
    <s v=""/>
    <x v="0"/>
  </r>
  <r>
    <x v="1"/>
    <x v="3"/>
    <s v=""/>
    <s v=""/>
    <x v="0"/>
  </r>
  <r>
    <x v="1"/>
    <x v="3"/>
    <n v="6.6"/>
    <n v="65"/>
    <x v="1"/>
  </r>
  <r>
    <x v="1"/>
    <x v="3"/>
    <s v=""/>
    <s v=""/>
    <x v="0"/>
  </r>
  <r>
    <x v="1"/>
    <x v="3"/>
    <s v=""/>
    <s v=""/>
    <x v="0"/>
  </r>
  <r>
    <x v="1"/>
    <x v="3"/>
    <n v="4.3"/>
    <n v="93"/>
    <x v="1"/>
  </r>
  <r>
    <x v="1"/>
    <x v="3"/>
    <s v=""/>
    <s v=""/>
    <x v="0"/>
  </r>
  <r>
    <x v="1"/>
    <x v="3"/>
    <s v=""/>
    <s v=""/>
    <x v="0"/>
  </r>
  <r>
    <x v="1"/>
    <x v="3"/>
    <n v="9.6999999999999993"/>
    <n v="26"/>
    <x v="1"/>
  </r>
  <r>
    <x v="1"/>
    <x v="3"/>
    <s v=""/>
    <s v=""/>
    <x v="0"/>
  </r>
  <r>
    <x v="1"/>
    <x v="3"/>
    <s v=""/>
    <s v=""/>
    <x v="0"/>
  </r>
  <r>
    <x v="1"/>
    <x v="3"/>
    <n v="2.7"/>
    <n v="110"/>
    <x v="1"/>
  </r>
  <r>
    <x v="1"/>
    <x v="3"/>
    <s v=""/>
    <s v=""/>
    <x v="0"/>
  </r>
  <r>
    <x v="1"/>
    <x v="3"/>
    <s v=""/>
    <s v=""/>
    <x v="0"/>
  </r>
  <r>
    <x v="1"/>
    <x v="3"/>
    <n v="16.5"/>
    <n v="3"/>
    <x v="1"/>
  </r>
  <r>
    <x v="1"/>
    <x v="3"/>
    <s v=""/>
    <s v=""/>
    <x v="0"/>
  </r>
  <r>
    <x v="1"/>
    <x v="3"/>
    <s v=""/>
    <s v=""/>
    <x v="0"/>
  </r>
  <r>
    <x v="1"/>
    <x v="3"/>
    <n v="7.4"/>
    <n v="50"/>
    <x v="1"/>
  </r>
  <r>
    <x v="1"/>
    <x v="3"/>
    <s v=""/>
    <s v=""/>
    <x v="0"/>
  </r>
  <r>
    <x v="1"/>
    <x v="3"/>
    <s v=""/>
    <s v=""/>
    <x v="0"/>
  </r>
  <r>
    <x v="1"/>
    <x v="3"/>
    <n v="9.1999999999999993"/>
    <n v="31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7.4"/>
    <n v="57"/>
    <x v="1"/>
  </r>
  <r>
    <x v="2"/>
    <x v="0"/>
    <s v=""/>
    <s v=""/>
    <x v="0"/>
  </r>
  <r>
    <x v="2"/>
    <x v="0"/>
    <s v=""/>
    <s v=""/>
    <x v="0"/>
  </r>
  <r>
    <x v="2"/>
    <x v="0"/>
    <n v="14.1"/>
    <n v="12"/>
    <x v="1"/>
  </r>
  <r>
    <x v="2"/>
    <x v="0"/>
    <s v=""/>
    <s v=""/>
    <x v="0"/>
  </r>
  <r>
    <x v="2"/>
    <x v="0"/>
    <s v=""/>
    <s v=""/>
    <x v="0"/>
  </r>
  <r>
    <x v="2"/>
    <x v="0"/>
    <n v="4.9000000000000004"/>
    <n v="91"/>
    <x v="1"/>
  </r>
  <r>
    <x v="2"/>
    <x v="0"/>
    <s v=""/>
    <s v=""/>
    <x v="0"/>
  </r>
  <r>
    <x v="2"/>
    <x v="0"/>
    <s v=""/>
    <s v=""/>
    <x v="0"/>
  </r>
  <r>
    <x v="2"/>
    <x v="0"/>
    <n v="7.9"/>
    <n v="51"/>
    <x v="1"/>
  </r>
  <r>
    <x v="2"/>
    <x v="0"/>
    <s v=""/>
    <s v=""/>
    <x v="0"/>
  </r>
  <r>
    <x v="2"/>
    <x v="0"/>
    <s v=""/>
    <s v=""/>
    <x v="0"/>
  </r>
  <r>
    <x v="2"/>
    <x v="0"/>
    <n v="13.1"/>
    <n v="14"/>
    <x v="1"/>
  </r>
  <r>
    <x v="2"/>
    <x v="0"/>
    <s v=""/>
    <s v=""/>
    <x v="0"/>
  </r>
  <r>
    <x v="2"/>
    <x v="0"/>
    <s v=""/>
    <s v=""/>
    <x v="0"/>
  </r>
  <r>
    <x v="2"/>
    <x v="0"/>
    <n v="6.6"/>
    <n v="66"/>
    <x v="1"/>
  </r>
  <r>
    <x v="2"/>
    <x v="0"/>
    <s v=""/>
    <s v=""/>
    <x v="0"/>
  </r>
  <r>
    <x v="2"/>
    <x v="0"/>
    <s v=""/>
    <s v=""/>
    <x v="0"/>
  </r>
  <r>
    <x v="2"/>
    <x v="0"/>
    <n v="7.9"/>
    <n v="51"/>
    <x v="1"/>
  </r>
  <r>
    <x v="2"/>
    <x v="0"/>
    <s v=""/>
    <s v=""/>
    <x v="0"/>
  </r>
  <r>
    <x v="2"/>
    <x v="0"/>
    <s v=""/>
    <s v=""/>
    <x v="0"/>
  </r>
  <r>
    <x v="2"/>
    <x v="0"/>
    <n v="15.5"/>
    <n v="4"/>
    <x v="1"/>
  </r>
  <r>
    <x v="2"/>
    <x v="0"/>
    <s v=""/>
    <s v=""/>
    <x v="0"/>
  </r>
  <r>
    <x v="2"/>
    <x v="0"/>
    <s v=""/>
    <s v=""/>
    <x v="0"/>
  </r>
  <r>
    <x v="2"/>
    <x v="0"/>
    <n v="1.9"/>
    <n v="107"/>
    <x v="1"/>
  </r>
  <r>
    <x v="2"/>
    <x v="0"/>
    <s v=""/>
    <s v=""/>
    <x v="0"/>
  </r>
  <r>
    <x v="2"/>
    <x v="0"/>
    <s v=""/>
    <s v=""/>
    <x v="0"/>
  </r>
  <r>
    <x v="2"/>
    <x v="0"/>
    <n v="4.9000000000000004"/>
    <n v="91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5.2"/>
    <n v="85"/>
    <x v="1"/>
  </r>
  <r>
    <x v="2"/>
    <x v="0"/>
    <s v=""/>
    <s v=""/>
    <x v="0"/>
  </r>
  <r>
    <x v="2"/>
    <x v="0"/>
    <s v=""/>
    <s v=""/>
    <x v="0"/>
  </r>
  <r>
    <x v="2"/>
    <x v="0"/>
    <n v="16.8"/>
    <n v="3"/>
    <x v="1"/>
  </r>
  <r>
    <x v="2"/>
    <x v="0"/>
    <s v=""/>
    <s v=""/>
    <x v="0"/>
  </r>
  <r>
    <x v="2"/>
    <x v="0"/>
    <s v=""/>
    <s v=""/>
    <x v="0"/>
  </r>
  <r>
    <x v="2"/>
    <x v="0"/>
    <n v="19.899999999999999"/>
    <n v="1"/>
    <x v="0"/>
  </r>
  <r>
    <x v="2"/>
    <x v="0"/>
    <s v=""/>
    <s v=""/>
    <x v="0"/>
  </r>
  <r>
    <x v="2"/>
    <x v="0"/>
    <s v=""/>
    <s v=""/>
    <x v="0"/>
  </r>
  <r>
    <x v="2"/>
    <x v="0"/>
    <n v="18.600000000000001"/>
    <n v="2"/>
    <x v="0"/>
  </r>
  <r>
    <x v="2"/>
    <x v="0"/>
    <s v=""/>
    <s v=""/>
    <x v="0"/>
  </r>
  <r>
    <x v="2"/>
    <x v="0"/>
    <s v=""/>
    <s v=""/>
    <x v="0"/>
  </r>
  <r>
    <x v="2"/>
    <x v="0"/>
    <n v="9.3000000000000007"/>
    <n v="34"/>
    <x v="1"/>
  </r>
  <r>
    <x v="2"/>
    <x v="0"/>
    <s v=""/>
    <s v=""/>
    <x v="0"/>
  </r>
  <r>
    <x v="2"/>
    <x v="0"/>
    <s v=""/>
    <s v=""/>
    <x v="0"/>
  </r>
  <r>
    <x v="2"/>
    <x v="0"/>
    <n v="5.8"/>
    <n v="75"/>
    <x v="1"/>
  </r>
  <r>
    <x v="2"/>
    <x v="0"/>
    <s v=""/>
    <s v=""/>
    <x v="0"/>
  </r>
  <r>
    <x v="2"/>
    <x v="0"/>
    <s v=""/>
    <s v=""/>
    <x v="0"/>
  </r>
  <r>
    <x v="2"/>
    <x v="0"/>
    <n v="10.9"/>
    <n v="27"/>
    <x v="1"/>
  </r>
  <r>
    <x v="2"/>
    <x v="0"/>
    <s v=""/>
    <s v=""/>
    <x v="0"/>
  </r>
  <r>
    <x v="2"/>
    <x v="0"/>
    <s v=""/>
    <s v=""/>
    <x v="0"/>
  </r>
  <r>
    <x v="2"/>
    <x v="0"/>
    <n v="14.9"/>
    <n v="6"/>
    <x v="1"/>
  </r>
  <r>
    <x v="2"/>
    <x v="0"/>
    <s v=""/>
    <s v=""/>
    <x v="0"/>
  </r>
  <r>
    <x v="2"/>
    <x v="0"/>
    <s v=""/>
    <s v=""/>
    <x v="0"/>
  </r>
  <r>
    <x v="2"/>
    <x v="0"/>
    <n v="6.1"/>
    <n v="71"/>
    <x v="1"/>
  </r>
  <r>
    <x v="2"/>
    <x v="0"/>
    <s v=""/>
    <s v=""/>
    <x v="0"/>
  </r>
  <r>
    <x v="2"/>
    <x v="0"/>
    <s v=""/>
    <s v=""/>
    <x v="0"/>
  </r>
  <r>
    <x v="2"/>
    <x v="0"/>
    <n v="6.5"/>
    <n v="67"/>
    <x v="1"/>
  </r>
  <r>
    <x v="2"/>
    <x v="0"/>
    <s v=""/>
    <s v=""/>
    <x v="0"/>
  </r>
  <r>
    <x v="2"/>
    <x v="0"/>
    <s v=""/>
    <s v=""/>
    <x v="0"/>
  </r>
  <r>
    <x v="2"/>
    <x v="0"/>
    <n v="13.1"/>
    <n v="14"/>
    <x v="1"/>
  </r>
  <r>
    <x v="2"/>
    <x v="0"/>
    <s v=""/>
    <s v=""/>
    <x v="0"/>
  </r>
  <r>
    <x v="2"/>
    <x v="0"/>
    <s v=""/>
    <s v=""/>
    <x v="0"/>
  </r>
  <r>
    <x v="2"/>
    <x v="0"/>
    <n v="12.9"/>
    <n v="16"/>
    <x v="1"/>
  </r>
  <r>
    <x v="2"/>
    <x v="0"/>
    <s v=""/>
    <s v=""/>
    <x v="0"/>
  </r>
  <r>
    <x v="2"/>
    <x v="0"/>
    <s v=""/>
    <s v=""/>
    <x v="0"/>
  </r>
  <r>
    <x v="2"/>
    <x v="0"/>
    <n v="8.5"/>
    <n v="43"/>
    <x v="1"/>
  </r>
  <r>
    <x v="2"/>
    <x v="0"/>
    <s v=""/>
    <s v=""/>
    <x v="0"/>
  </r>
  <r>
    <x v="2"/>
    <x v="0"/>
    <s v=""/>
    <s v=""/>
    <x v="0"/>
  </r>
  <r>
    <x v="2"/>
    <x v="0"/>
    <n v="2.7"/>
    <n v="102"/>
    <x v="1"/>
  </r>
  <r>
    <x v="2"/>
    <x v="0"/>
    <s v=""/>
    <s v=""/>
    <x v="0"/>
  </r>
  <r>
    <x v="2"/>
    <x v="0"/>
    <s v=""/>
    <s v=""/>
    <x v="0"/>
  </r>
  <r>
    <x v="2"/>
    <x v="0"/>
    <n v="5.8"/>
    <n v="75"/>
    <x v="1"/>
  </r>
  <r>
    <x v="2"/>
    <x v="0"/>
    <s v=""/>
    <s v=""/>
    <x v="0"/>
  </r>
  <r>
    <x v="2"/>
    <x v="0"/>
    <s v=""/>
    <s v=""/>
    <x v="0"/>
  </r>
  <r>
    <x v="2"/>
    <x v="0"/>
    <n v="5.4"/>
    <n v="83"/>
    <x v="1"/>
  </r>
  <r>
    <x v="2"/>
    <x v="0"/>
    <s v=""/>
    <s v=""/>
    <x v="0"/>
  </r>
  <r>
    <x v="2"/>
    <x v="0"/>
    <s v=""/>
    <s v=""/>
    <x v="0"/>
  </r>
  <r>
    <x v="2"/>
    <x v="0"/>
    <n v="7.8"/>
    <n v="54"/>
    <x v="1"/>
  </r>
  <r>
    <x v="2"/>
    <x v="0"/>
    <s v=""/>
    <s v=""/>
    <x v="0"/>
  </r>
  <r>
    <x v="2"/>
    <x v="0"/>
    <s v=""/>
    <s v=""/>
    <x v="0"/>
  </r>
  <r>
    <x v="2"/>
    <x v="0"/>
    <n v="3"/>
    <n v="99"/>
    <x v="1"/>
  </r>
  <r>
    <x v="2"/>
    <x v="0"/>
    <s v=""/>
    <s v=""/>
    <x v="0"/>
  </r>
  <r>
    <x v="2"/>
    <x v="0"/>
    <s v=""/>
    <s v=""/>
    <x v="0"/>
  </r>
  <r>
    <x v="2"/>
    <x v="0"/>
    <n v="11.1"/>
    <n v="25"/>
    <x v="1"/>
  </r>
  <r>
    <x v="2"/>
    <x v="0"/>
    <s v=""/>
    <s v=""/>
    <x v="0"/>
  </r>
  <r>
    <x v="2"/>
    <x v="0"/>
    <s v=""/>
    <s v=""/>
    <x v="0"/>
  </r>
  <r>
    <x v="2"/>
    <x v="1"/>
    <n v="7.6"/>
    <n v="55"/>
    <x v="1"/>
  </r>
  <r>
    <x v="2"/>
    <x v="1"/>
    <s v=""/>
    <s v=""/>
    <x v="0"/>
  </r>
  <r>
    <x v="2"/>
    <x v="1"/>
    <s v=""/>
    <s v=""/>
    <x v="0"/>
  </r>
  <r>
    <x v="2"/>
    <x v="1"/>
    <n v="14.6"/>
    <n v="9"/>
    <x v="1"/>
  </r>
  <r>
    <x v="2"/>
    <x v="1"/>
    <s v=""/>
    <s v=""/>
    <x v="0"/>
  </r>
  <r>
    <x v="2"/>
    <x v="1"/>
    <s v=""/>
    <s v=""/>
    <x v="0"/>
  </r>
  <r>
    <x v="2"/>
    <x v="1"/>
    <n v="2.4"/>
    <n v="104"/>
    <x v="1"/>
  </r>
  <r>
    <x v="2"/>
    <x v="1"/>
    <s v=""/>
    <s v=""/>
    <x v="0"/>
  </r>
  <r>
    <x v="2"/>
    <x v="1"/>
    <s v=""/>
    <s v=""/>
    <x v="0"/>
  </r>
  <r>
    <x v="2"/>
    <x v="1"/>
    <n v="3.4"/>
    <n v="98"/>
    <x v="1"/>
  </r>
  <r>
    <x v="2"/>
    <x v="1"/>
    <s v=""/>
    <s v=""/>
    <x v="0"/>
  </r>
  <r>
    <x v="2"/>
    <x v="1"/>
    <s v=""/>
    <s v=""/>
    <x v="0"/>
  </r>
  <r>
    <x v="2"/>
    <x v="1"/>
    <n v="3.5"/>
    <n v="97"/>
    <x v="1"/>
  </r>
  <r>
    <x v="2"/>
    <x v="1"/>
    <s v=""/>
    <s v=""/>
    <x v="0"/>
  </r>
  <r>
    <x v="2"/>
    <x v="1"/>
    <s v=""/>
    <s v=""/>
    <x v="0"/>
  </r>
  <r>
    <x v="2"/>
    <x v="1"/>
    <n v="9.3000000000000007"/>
    <n v="34"/>
    <x v="1"/>
  </r>
  <r>
    <x v="2"/>
    <x v="1"/>
    <s v=""/>
    <s v=""/>
    <x v="0"/>
  </r>
  <r>
    <x v="2"/>
    <x v="1"/>
    <s v=""/>
    <s v=""/>
    <x v="0"/>
  </r>
  <r>
    <x v="2"/>
    <x v="1"/>
    <n v="2.8"/>
    <n v="100"/>
    <x v="1"/>
  </r>
  <r>
    <x v="2"/>
    <x v="1"/>
    <s v=""/>
    <s v=""/>
    <x v="0"/>
  </r>
  <r>
    <x v="2"/>
    <x v="1"/>
    <s v=""/>
    <s v=""/>
    <x v="0"/>
  </r>
  <r>
    <x v="2"/>
    <x v="1"/>
    <n v="8"/>
    <n v="49"/>
    <x v="1"/>
  </r>
  <r>
    <x v="2"/>
    <x v="1"/>
    <s v=""/>
    <s v=""/>
    <x v="0"/>
  </r>
  <r>
    <x v="2"/>
    <x v="1"/>
    <s v=""/>
    <s v=""/>
    <x v="0"/>
  </r>
  <r>
    <x v="2"/>
    <x v="1"/>
    <n v="5.6"/>
    <n v="78"/>
    <x v="1"/>
  </r>
  <r>
    <x v="2"/>
    <x v="1"/>
    <s v=""/>
    <s v=""/>
    <x v="0"/>
  </r>
  <r>
    <x v="2"/>
    <x v="1"/>
    <s v=""/>
    <s v=""/>
    <x v="0"/>
  </r>
  <r>
    <x v="2"/>
    <x v="1"/>
    <n v="8.8000000000000007"/>
    <n v="38"/>
    <x v="1"/>
  </r>
  <r>
    <x v="2"/>
    <x v="1"/>
    <s v=""/>
    <s v=""/>
    <x v="0"/>
  </r>
  <r>
    <x v="2"/>
    <x v="1"/>
    <s v=""/>
    <s v=""/>
    <x v="0"/>
  </r>
  <r>
    <x v="2"/>
    <x v="1"/>
    <n v="8.1999999999999993"/>
    <n v="45"/>
    <x v="1"/>
  </r>
  <r>
    <x v="2"/>
    <x v="1"/>
    <s v=""/>
    <s v=""/>
    <x v="0"/>
  </r>
  <r>
    <x v="2"/>
    <x v="1"/>
    <s v=""/>
    <s v=""/>
    <x v="0"/>
  </r>
  <r>
    <x v="2"/>
    <x v="1"/>
    <n v="4.9000000000000004"/>
    <n v="91"/>
    <x v="1"/>
  </r>
  <r>
    <x v="2"/>
    <x v="1"/>
    <s v=""/>
    <s v=""/>
    <x v="0"/>
  </r>
  <r>
    <x v="2"/>
    <x v="1"/>
    <s v=""/>
    <s v=""/>
    <x v="0"/>
  </r>
  <r>
    <x v="2"/>
    <x v="1"/>
    <n v="4.5999999999999996"/>
    <n v="94"/>
    <x v="1"/>
  </r>
  <r>
    <x v="2"/>
    <x v="1"/>
    <s v=""/>
    <s v=""/>
    <x v="0"/>
  </r>
  <r>
    <x v="2"/>
    <x v="1"/>
    <s v=""/>
    <s v=""/>
    <x v="0"/>
  </r>
  <r>
    <x v="2"/>
    <x v="1"/>
    <n v="8.6"/>
    <n v="42"/>
    <x v="1"/>
  </r>
  <r>
    <x v="2"/>
    <x v="1"/>
    <s v=""/>
    <s v=""/>
    <x v="0"/>
  </r>
  <r>
    <x v="2"/>
    <x v="1"/>
    <s v=""/>
    <s v=""/>
    <x v="0"/>
  </r>
  <r>
    <x v="2"/>
    <x v="1"/>
    <n v="9.5"/>
    <n v="33"/>
    <x v="1"/>
  </r>
  <r>
    <x v="2"/>
    <x v="1"/>
    <s v=""/>
    <s v=""/>
    <x v="0"/>
  </r>
  <r>
    <x v="2"/>
    <x v="1"/>
    <s v=""/>
    <s v=""/>
    <x v="0"/>
  </r>
  <r>
    <x v="2"/>
    <x v="1"/>
    <n v="7"/>
    <n v="63"/>
    <x v="1"/>
  </r>
  <r>
    <x v="2"/>
    <x v="1"/>
    <s v=""/>
    <s v=""/>
    <x v="0"/>
  </r>
  <r>
    <x v="2"/>
    <x v="1"/>
    <s v=""/>
    <s v=""/>
    <x v="0"/>
  </r>
  <r>
    <x v="2"/>
    <x v="1"/>
    <n v="5.6"/>
    <n v="78"/>
    <x v="1"/>
  </r>
  <r>
    <x v="2"/>
    <x v="1"/>
    <s v=""/>
    <s v=""/>
    <x v="0"/>
  </r>
  <r>
    <x v="2"/>
    <x v="1"/>
    <s v=""/>
    <s v=""/>
    <x v="0"/>
  </r>
  <r>
    <x v="2"/>
    <x v="1"/>
    <n v="1.8"/>
    <n v="108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7"/>
    <n v="63"/>
    <x v="1"/>
  </r>
  <r>
    <x v="2"/>
    <x v="1"/>
    <s v=""/>
    <s v=""/>
    <x v="0"/>
  </r>
  <r>
    <x v="2"/>
    <x v="1"/>
    <s v=""/>
    <s v=""/>
    <x v="0"/>
  </r>
  <r>
    <x v="2"/>
    <x v="1"/>
    <n v="1.4"/>
    <n v="109"/>
    <x v="1"/>
  </r>
  <r>
    <x v="2"/>
    <x v="1"/>
    <s v=""/>
    <s v=""/>
    <x v="0"/>
  </r>
  <r>
    <x v="2"/>
    <x v="1"/>
    <s v=""/>
    <s v=""/>
    <x v="0"/>
  </r>
  <r>
    <x v="2"/>
    <x v="1"/>
    <n v="7.4"/>
    <n v="57"/>
    <x v="1"/>
  </r>
  <r>
    <x v="2"/>
    <x v="1"/>
    <s v=""/>
    <s v=""/>
    <x v="0"/>
  </r>
  <r>
    <x v="2"/>
    <x v="1"/>
    <s v=""/>
    <s v=""/>
    <x v="0"/>
  </r>
  <r>
    <x v="2"/>
    <x v="1"/>
    <n v="14.9"/>
    <n v="6"/>
    <x v="1"/>
  </r>
  <r>
    <x v="2"/>
    <x v="1"/>
    <s v=""/>
    <s v=""/>
    <x v="0"/>
  </r>
  <r>
    <x v="2"/>
    <x v="1"/>
    <s v=""/>
    <s v=""/>
    <x v="0"/>
  </r>
  <r>
    <x v="2"/>
    <x v="1"/>
    <n v="4"/>
    <n v="96"/>
    <x v="1"/>
  </r>
  <r>
    <x v="2"/>
    <x v="1"/>
    <s v=""/>
    <s v=""/>
    <x v="0"/>
  </r>
  <r>
    <x v="2"/>
    <x v="1"/>
    <s v=""/>
    <s v=""/>
    <x v="0"/>
  </r>
  <r>
    <x v="2"/>
    <x v="1"/>
    <n v="11.3"/>
    <n v="22"/>
    <x v="1"/>
  </r>
  <r>
    <x v="2"/>
    <x v="1"/>
    <s v=""/>
    <s v=""/>
    <x v="0"/>
  </r>
  <r>
    <x v="2"/>
    <x v="1"/>
    <s v=""/>
    <s v=""/>
    <x v="0"/>
  </r>
  <r>
    <x v="2"/>
    <x v="1"/>
    <n v="5.6"/>
    <n v="78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13.2"/>
    <n v="13"/>
    <x v="1"/>
  </r>
  <r>
    <x v="2"/>
    <x v="1"/>
    <s v=""/>
    <s v=""/>
    <x v="0"/>
  </r>
  <r>
    <x v="2"/>
    <x v="1"/>
    <s v=""/>
    <s v=""/>
    <x v="0"/>
  </r>
  <r>
    <x v="2"/>
    <x v="1"/>
    <n v="7.1"/>
    <n v="61"/>
    <x v="1"/>
  </r>
  <r>
    <x v="2"/>
    <x v="1"/>
    <s v=""/>
    <s v=""/>
    <x v="0"/>
  </r>
  <r>
    <x v="2"/>
    <x v="1"/>
    <s v=""/>
    <s v=""/>
    <x v="0"/>
  </r>
  <r>
    <x v="2"/>
    <x v="1"/>
    <n v="10.8"/>
    <n v="28"/>
    <x v="1"/>
  </r>
  <r>
    <x v="2"/>
    <x v="1"/>
    <s v=""/>
    <s v=""/>
    <x v="0"/>
  </r>
  <r>
    <x v="2"/>
    <x v="2"/>
    <s v=""/>
    <s v=""/>
    <x v="0"/>
  </r>
  <r>
    <x v="2"/>
    <x v="2"/>
    <n v="10.6"/>
    <n v="29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"/>
    <n v="26"/>
    <x v="1"/>
  </r>
  <r>
    <x v="2"/>
    <x v="2"/>
    <s v=""/>
    <s v=""/>
    <x v="0"/>
  </r>
  <r>
    <x v="2"/>
    <x v="2"/>
    <s v=""/>
    <s v=""/>
    <x v="0"/>
  </r>
  <r>
    <x v="2"/>
    <x v="2"/>
    <n v="6.7"/>
    <n v="65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4.4"/>
    <n v="10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9.6"/>
    <n v="32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4.9"/>
    <n v="6"/>
    <x v="1"/>
  </r>
  <r>
    <x v="2"/>
    <x v="2"/>
    <s v=""/>
    <s v=""/>
    <x v="0"/>
  </r>
  <r>
    <x v="2"/>
    <x v="2"/>
    <s v=""/>
    <s v=""/>
    <x v="0"/>
  </r>
  <r>
    <x v="2"/>
    <x v="2"/>
    <n v="8"/>
    <n v="49"/>
    <x v="1"/>
  </r>
  <r>
    <x v="2"/>
    <x v="2"/>
    <s v=""/>
    <s v=""/>
    <x v="0"/>
  </r>
  <r>
    <x v="2"/>
    <x v="2"/>
    <s v=""/>
    <s v=""/>
    <x v="0"/>
  </r>
  <r>
    <x v="2"/>
    <x v="2"/>
    <n v="6.3"/>
    <n v="70"/>
    <x v="1"/>
  </r>
  <r>
    <x v="2"/>
    <x v="2"/>
    <s v=""/>
    <s v=""/>
    <x v="0"/>
  </r>
  <r>
    <x v="2"/>
    <x v="2"/>
    <s v=""/>
    <s v=""/>
    <x v="0"/>
  </r>
  <r>
    <x v="2"/>
    <x v="2"/>
    <n v="6.4"/>
    <n v="69"/>
    <x v="1"/>
  </r>
  <r>
    <x v="2"/>
    <x v="2"/>
    <s v=""/>
    <s v=""/>
    <x v="0"/>
  </r>
  <r>
    <x v="2"/>
    <x v="2"/>
    <s v=""/>
    <s v=""/>
    <x v="0"/>
  </r>
  <r>
    <x v="2"/>
    <x v="2"/>
    <n v="5.2"/>
    <n v="85"/>
    <x v="1"/>
  </r>
  <r>
    <x v="2"/>
    <x v="2"/>
    <s v=""/>
    <s v=""/>
    <x v="0"/>
  </r>
  <r>
    <x v="2"/>
    <x v="2"/>
    <s v=""/>
    <s v=""/>
    <x v="0"/>
  </r>
  <r>
    <x v="2"/>
    <x v="2"/>
    <n v="9.9"/>
    <n v="31"/>
    <x v="1"/>
  </r>
  <r>
    <x v="2"/>
    <x v="2"/>
    <s v=""/>
    <s v=""/>
    <x v="0"/>
  </r>
  <r>
    <x v="2"/>
    <x v="2"/>
    <s v=""/>
    <s v=""/>
    <x v="0"/>
  </r>
  <r>
    <x v="2"/>
    <x v="2"/>
    <n v="8.8000000000000007"/>
    <n v="38"/>
    <x v="1"/>
  </r>
  <r>
    <x v="2"/>
    <x v="2"/>
    <s v=""/>
    <s v=""/>
    <x v="0"/>
  </r>
  <r>
    <x v="2"/>
    <x v="2"/>
    <s v=""/>
    <s v=""/>
    <x v="0"/>
  </r>
  <r>
    <x v="2"/>
    <x v="2"/>
    <n v="14.3"/>
    <n v="11"/>
    <x v="1"/>
  </r>
  <r>
    <x v="2"/>
    <x v="2"/>
    <s v=""/>
    <s v=""/>
    <x v="0"/>
  </r>
  <r>
    <x v="2"/>
    <x v="2"/>
    <s v=""/>
    <s v=""/>
    <x v="0"/>
  </r>
  <r>
    <x v="2"/>
    <x v="2"/>
    <n v="10.199999999999999"/>
    <n v="30"/>
    <x v="1"/>
  </r>
  <r>
    <x v="2"/>
    <x v="2"/>
    <s v=""/>
    <s v=""/>
    <x v="0"/>
  </r>
  <r>
    <x v="2"/>
    <x v="2"/>
    <s v=""/>
    <s v=""/>
    <x v="0"/>
  </r>
  <r>
    <x v="2"/>
    <x v="2"/>
    <n v="5.4"/>
    <n v="83"/>
    <x v="1"/>
  </r>
  <r>
    <x v="2"/>
    <x v="2"/>
    <s v=""/>
    <s v=""/>
    <x v="0"/>
  </r>
  <r>
    <x v="2"/>
    <x v="2"/>
    <s v=""/>
    <s v=""/>
    <x v="0"/>
  </r>
  <r>
    <x v="2"/>
    <x v="2"/>
    <n v="8.1999999999999993"/>
    <n v="45"/>
    <x v="1"/>
  </r>
  <r>
    <x v="2"/>
    <x v="2"/>
    <s v=""/>
    <s v=""/>
    <x v="0"/>
  </r>
  <r>
    <x v="2"/>
    <x v="2"/>
    <s v=""/>
    <s v=""/>
    <x v="0"/>
  </r>
  <r>
    <x v="2"/>
    <x v="2"/>
    <n v="11.2"/>
    <n v="24"/>
    <x v="1"/>
  </r>
  <r>
    <x v="2"/>
    <x v="2"/>
    <s v=""/>
    <s v=""/>
    <x v="0"/>
  </r>
  <r>
    <x v="2"/>
    <x v="2"/>
    <s v=""/>
    <s v=""/>
    <x v="0"/>
  </r>
  <r>
    <x v="2"/>
    <x v="2"/>
    <n v="15.1"/>
    <n v="5"/>
    <x v="1"/>
  </r>
  <r>
    <x v="2"/>
    <x v="2"/>
    <s v=""/>
    <s v=""/>
    <x v="0"/>
  </r>
  <r>
    <x v="2"/>
    <x v="2"/>
    <s v=""/>
    <s v=""/>
    <x v="0"/>
  </r>
  <r>
    <x v="2"/>
    <x v="2"/>
    <n v="12.6"/>
    <n v="17"/>
    <x v="1"/>
  </r>
  <r>
    <x v="2"/>
    <x v="2"/>
    <s v=""/>
    <s v=""/>
    <x v="0"/>
  </r>
  <r>
    <x v="2"/>
    <x v="2"/>
    <s v=""/>
    <s v=""/>
    <x v="0"/>
  </r>
  <r>
    <x v="2"/>
    <x v="2"/>
    <n v="5.8"/>
    <n v="75"/>
    <x v="1"/>
  </r>
  <r>
    <x v="2"/>
    <x v="2"/>
    <s v=""/>
    <s v=""/>
    <x v="0"/>
  </r>
  <r>
    <x v="2"/>
    <x v="2"/>
    <s v=""/>
    <s v=""/>
    <x v="0"/>
  </r>
  <r>
    <x v="2"/>
    <x v="2"/>
    <n v="5.6"/>
    <n v="78"/>
    <x v="1"/>
  </r>
  <r>
    <x v="2"/>
    <x v="2"/>
    <s v=""/>
    <s v=""/>
    <x v="0"/>
  </r>
  <r>
    <x v="2"/>
    <x v="2"/>
    <s v=""/>
    <s v=""/>
    <x v="0"/>
  </r>
  <r>
    <x v="2"/>
    <x v="2"/>
    <n v="11.9"/>
    <n v="21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8.6999999999999993"/>
    <n v="40"/>
    <x v="1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n v="5.0999999999999996"/>
    <n v="87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7.9"/>
    <n v="51"/>
    <x v="1"/>
  </r>
  <r>
    <x v="2"/>
    <x v="3"/>
    <s v=""/>
    <s v=""/>
    <x v="0"/>
  </r>
  <r>
    <x v="2"/>
    <x v="3"/>
    <s v=""/>
    <s v=""/>
    <x v="0"/>
  </r>
  <r>
    <x v="2"/>
    <x v="3"/>
    <n v="8.5"/>
    <n v="43"/>
    <x v="1"/>
  </r>
  <r>
    <x v="2"/>
    <x v="3"/>
    <s v=""/>
    <s v=""/>
    <x v="0"/>
  </r>
  <r>
    <x v="2"/>
    <x v="3"/>
    <s v=""/>
    <s v=""/>
    <x v="0"/>
  </r>
  <r>
    <x v="2"/>
    <x v="3"/>
    <n v="7.4"/>
    <n v="57"/>
    <x v="1"/>
  </r>
  <r>
    <x v="2"/>
    <x v="3"/>
    <s v=""/>
    <s v=""/>
    <x v="0"/>
  </r>
  <r>
    <x v="2"/>
    <x v="3"/>
    <s v=""/>
    <s v=""/>
    <x v="0"/>
  </r>
  <r>
    <x v="2"/>
    <x v="3"/>
    <n v="9.1"/>
    <n v="36"/>
    <x v="1"/>
  </r>
  <r>
    <x v="2"/>
    <x v="3"/>
    <s v=""/>
    <s v=""/>
    <x v="0"/>
  </r>
  <r>
    <x v="2"/>
    <x v="3"/>
    <s v=""/>
    <s v=""/>
    <x v="0"/>
  </r>
  <r>
    <x v="2"/>
    <x v="3"/>
    <n v="11.3"/>
    <n v="22"/>
    <x v="1"/>
  </r>
  <r>
    <x v="2"/>
    <x v="3"/>
    <s v=""/>
    <s v=""/>
    <x v="0"/>
  </r>
  <r>
    <x v="2"/>
    <x v="3"/>
    <s v=""/>
    <s v=""/>
    <x v="0"/>
  </r>
  <r>
    <x v="2"/>
    <x v="3"/>
    <n v="7.4"/>
    <n v="57"/>
    <x v="1"/>
  </r>
  <r>
    <x v="2"/>
    <x v="3"/>
    <s v=""/>
    <s v=""/>
    <x v="0"/>
  </r>
  <r>
    <x v="2"/>
    <x v="3"/>
    <s v=""/>
    <s v=""/>
    <x v="0"/>
  </r>
  <r>
    <x v="2"/>
    <x v="3"/>
    <n v="5.0999999999999996"/>
    <n v="87"/>
    <x v="1"/>
  </r>
  <r>
    <x v="2"/>
    <x v="3"/>
    <s v=""/>
    <s v=""/>
    <x v="0"/>
  </r>
  <r>
    <x v="2"/>
    <x v="3"/>
    <s v=""/>
    <s v=""/>
    <x v="0"/>
  </r>
  <r>
    <x v="2"/>
    <x v="3"/>
    <n v="12.1"/>
    <n v="19"/>
    <x v="1"/>
  </r>
  <r>
    <x v="2"/>
    <x v="3"/>
    <s v=""/>
    <s v=""/>
    <x v="0"/>
  </r>
  <r>
    <x v="2"/>
    <x v="3"/>
    <s v=""/>
    <s v=""/>
    <x v="0"/>
  </r>
  <r>
    <x v="2"/>
    <x v="3"/>
    <n v="12.4"/>
    <n v="18"/>
    <x v="1"/>
  </r>
  <r>
    <x v="2"/>
    <x v="3"/>
    <s v=""/>
    <s v=""/>
    <x v="0"/>
  </r>
  <r>
    <x v="2"/>
    <x v="3"/>
    <s v=""/>
    <s v=""/>
    <x v="0"/>
  </r>
  <r>
    <x v="2"/>
    <x v="3"/>
    <n v="2.8"/>
    <n v="100"/>
    <x v="1"/>
  </r>
  <r>
    <x v="2"/>
    <x v="3"/>
    <s v=""/>
    <s v=""/>
    <x v="0"/>
  </r>
  <r>
    <x v="2"/>
    <x v="3"/>
    <s v=""/>
    <s v=""/>
    <x v="0"/>
  </r>
  <r>
    <x v="2"/>
    <x v="3"/>
    <n v="5.0999999999999996"/>
    <n v="87"/>
    <x v="1"/>
  </r>
  <r>
    <x v="2"/>
    <x v="3"/>
    <s v=""/>
    <s v=""/>
    <x v="0"/>
  </r>
  <r>
    <x v="2"/>
    <x v="3"/>
    <s v=""/>
    <s v=""/>
    <x v="0"/>
  </r>
  <r>
    <x v="2"/>
    <x v="3"/>
    <n v="5.9"/>
    <n v="73"/>
    <x v="1"/>
  </r>
  <r>
    <x v="2"/>
    <x v="3"/>
    <s v=""/>
    <s v=""/>
    <x v="0"/>
  </r>
  <r>
    <x v="2"/>
    <x v="3"/>
    <s v=""/>
    <s v=""/>
    <x v="0"/>
  </r>
  <r>
    <x v="2"/>
    <x v="3"/>
    <n v="2.2999999999999998"/>
    <n v="105"/>
    <x v="1"/>
  </r>
  <r>
    <x v="2"/>
    <x v="3"/>
    <s v=""/>
    <s v=""/>
    <x v="0"/>
  </r>
  <r>
    <x v="2"/>
    <x v="3"/>
    <s v=""/>
    <s v=""/>
    <x v="0"/>
  </r>
  <r>
    <x v="2"/>
    <x v="3"/>
    <n v="5"/>
    <n v="90"/>
    <x v="1"/>
  </r>
  <r>
    <x v="2"/>
    <x v="3"/>
    <s v=""/>
    <s v=""/>
    <x v="0"/>
  </r>
  <r>
    <x v="2"/>
    <x v="3"/>
    <s v=""/>
    <s v=""/>
    <x v="0"/>
  </r>
  <r>
    <x v="2"/>
    <x v="3"/>
    <n v="4.5"/>
    <n v="95"/>
    <x v="1"/>
  </r>
  <r>
    <x v="2"/>
    <x v="3"/>
    <s v=""/>
    <s v=""/>
    <x v="0"/>
  </r>
  <r>
    <x v="2"/>
    <x v="3"/>
    <s v=""/>
    <s v=""/>
    <x v="0"/>
  </r>
  <r>
    <x v="2"/>
    <x v="3"/>
    <n v="5.6"/>
    <n v="78"/>
    <x v="1"/>
  </r>
  <r>
    <x v="2"/>
    <x v="3"/>
    <s v=""/>
    <s v=""/>
    <x v="0"/>
  </r>
  <r>
    <x v="2"/>
    <x v="3"/>
    <s v=""/>
    <s v=""/>
    <x v="0"/>
  </r>
  <r>
    <x v="2"/>
    <x v="3"/>
    <n v="2.1"/>
    <n v="106"/>
    <x v="1"/>
  </r>
  <r>
    <x v="2"/>
    <x v="3"/>
    <s v=""/>
    <s v=""/>
    <x v="0"/>
  </r>
  <r>
    <x v="2"/>
    <x v="3"/>
    <s v=""/>
    <s v=""/>
    <x v="0"/>
  </r>
  <r>
    <x v="2"/>
    <x v="3"/>
    <n v="6.1"/>
    <n v="71"/>
    <x v="1"/>
  </r>
  <r>
    <x v="2"/>
    <x v="3"/>
    <s v=""/>
    <s v=""/>
    <x v="0"/>
  </r>
  <r>
    <x v="2"/>
    <x v="3"/>
    <s v=""/>
    <s v=""/>
    <x v="0"/>
  </r>
  <r>
    <x v="2"/>
    <x v="3"/>
    <n v="8.6999999999999993"/>
    <n v="40"/>
    <x v="1"/>
  </r>
  <r>
    <x v="2"/>
    <x v="3"/>
    <s v=""/>
    <s v=""/>
    <x v="0"/>
  </r>
  <r>
    <x v="2"/>
    <x v="3"/>
    <s v=""/>
    <s v=""/>
    <x v="0"/>
  </r>
  <r>
    <x v="2"/>
    <x v="3"/>
    <n v="12"/>
    <n v="20"/>
    <x v="1"/>
  </r>
  <r>
    <x v="2"/>
    <x v="3"/>
    <s v=""/>
    <s v=""/>
    <x v="0"/>
  </r>
  <r>
    <x v="2"/>
    <x v="3"/>
    <s v=""/>
    <s v=""/>
    <x v="0"/>
  </r>
  <r>
    <x v="2"/>
    <x v="3"/>
    <n v="7.5"/>
    <n v="56"/>
    <x v="1"/>
  </r>
  <r>
    <x v="2"/>
    <x v="3"/>
    <s v=""/>
    <s v=""/>
    <x v="0"/>
  </r>
  <r>
    <x v="2"/>
    <x v="3"/>
    <s v=""/>
    <s v=""/>
    <x v="0"/>
  </r>
  <r>
    <x v="2"/>
    <x v="3"/>
    <n v="9.1"/>
    <n v="36"/>
    <x v="1"/>
  </r>
  <r>
    <x v="2"/>
    <x v="3"/>
    <s v=""/>
    <s v=""/>
    <x v="0"/>
  </r>
  <r>
    <x v="2"/>
    <x v="3"/>
    <s v=""/>
    <s v=""/>
    <x v="0"/>
  </r>
  <r>
    <x v="2"/>
    <x v="3"/>
    <n v="8.1"/>
    <n v="48"/>
    <x v="1"/>
  </r>
  <r>
    <x v="2"/>
    <x v="3"/>
    <s v=""/>
    <s v=""/>
    <x v="0"/>
  </r>
  <r>
    <x v="2"/>
    <x v="3"/>
    <s v=""/>
    <s v=""/>
    <x v="0"/>
  </r>
  <r>
    <x v="2"/>
    <x v="3"/>
    <n v="5.9"/>
    <n v="73"/>
    <x v="1"/>
  </r>
  <r>
    <x v="2"/>
    <x v="3"/>
    <s v=""/>
    <s v=""/>
    <x v="0"/>
  </r>
  <r>
    <x v="2"/>
    <x v="3"/>
    <s v=""/>
    <s v=""/>
    <x v="0"/>
  </r>
  <r>
    <x v="2"/>
    <x v="3"/>
    <n v="7.1"/>
    <n v="61"/>
    <x v="1"/>
  </r>
  <r>
    <x v="2"/>
    <x v="3"/>
    <s v=""/>
    <s v=""/>
    <x v="0"/>
  </r>
  <r>
    <x v="2"/>
    <x v="3"/>
    <s v=""/>
    <s v=""/>
    <x v="0"/>
  </r>
  <r>
    <x v="2"/>
    <x v="3"/>
    <n v="2.6"/>
    <n v="103"/>
    <x v="1"/>
  </r>
  <r>
    <x v="2"/>
    <x v="3"/>
    <s v=""/>
    <s v=""/>
    <x v="0"/>
  </r>
  <r>
    <x v="2"/>
    <x v="3"/>
    <s v=""/>
    <s v=""/>
    <x v="0"/>
  </r>
  <r>
    <x v="2"/>
    <x v="3"/>
    <n v="6.5"/>
    <n v="67"/>
    <x v="1"/>
  </r>
  <r>
    <x v="2"/>
    <x v="3"/>
    <s v=""/>
    <s v=""/>
    <x v="0"/>
  </r>
  <r>
    <x v="2"/>
    <x v="3"/>
    <s v=""/>
    <s v=""/>
    <x v="0"/>
  </r>
  <r>
    <x v="2"/>
    <x v="3"/>
    <n v="8.1999999999999993"/>
    <n v="45"/>
    <x v="1"/>
  </r>
  <r>
    <x v="2"/>
    <x v="3"/>
    <s v=""/>
    <s v=""/>
    <x v="0"/>
  </r>
  <r>
    <x v="3"/>
    <x v="4"/>
    <m/>
    <m/>
    <x v="3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.4"/>
    <n v="60"/>
    <x v="1"/>
  </r>
  <r>
    <x v="0"/>
    <x v="0"/>
    <s v=""/>
    <s v=""/>
    <x v="0"/>
  </r>
  <r>
    <x v="0"/>
    <x v="0"/>
    <s v=""/>
    <s v=""/>
    <x v="0"/>
  </r>
  <r>
    <x v="0"/>
    <x v="0"/>
    <n v="2.5"/>
    <n v="108"/>
    <x v="1"/>
  </r>
  <r>
    <x v="0"/>
    <x v="0"/>
    <s v=""/>
    <s v=""/>
    <x v="0"/>
  </r>
  <r>
    <x v="0"/>
    <x v="0"/>
    <s v=""/>
    <s v=""/>
    <x v="0"/>
  </r>
  <r>
    <x v="0"/>
    <x v="0"/>
    <n v="9.5"/>
    <n v="31"/>
    <x v="1"/>
  </r>
  <r>
    <x v="0"/>
    <x v="0"/>
    <s v=""/>
    <s v=""/>
    <x v="0"/>
  </r>
  <r>
    <x v="0"/>
    <x v="0"/>
    <s v=""/>
    <s v=""/>
    <x v="0"/>
  </r>
  <r>
    <x v="0"/>
    <x v="0"/>
    <n v="2.4"/>
    <n v="109"/>
    <x v="1"/>
  </r>
  <r>
    <x v="0"/>
    <x v="0"/>
    <s v=""/>
    <s v=""/>
    <x v="0"/>
  </r>
  <r>
    <x v="0"/>
    <x v="0"/>
    <s v=""/>
    <s v=""/>
    <x v="0"/>
  </r>
  <r>
    <x v="0"/>
    <x v="0"/>
    <n v="9.1999999999999993"/>
    <n v="37"/>
    <x v="1"/>
  </r>
  <r>
    <x v="0"/>
    <x v="0"/>
    <s v=""/>
    <s v=""/>
    <x v="0"/>
  </r>
  <r>
    <x v="0"/>
    <x v="0"/>
    <s v=""/>
    <s v=""/>
    <x v="0"/>
  </r>
  <r>
    <x v="0"/>
    <x v="0"/>
    <n v="8"/>
    <n v="48"/>
    <x v="1"/>
  </r>
  <r>
    <x v="0"/>
    <x v="0"/>
    <s v=""/>
    <s v=""/>
    <x v="0"/>
  </r>
  <r>
    <x v="0"/>
    <x v="0"/>
    <s v=""/>
    <s v=""/>
    <x v="0"/>
  </r>
  <r>
    <x v="0"/>
    <x v="0"/>
    <n v="7.7"/>
    <n v="52"/>
    <x v="1"/>
  </r>
  <r>
    <x v="0"/>
    <x v="0"/>
    <s v=""/>
    <s v=""/>
    <x v="0"/>
  </r>
  <r>
    <x v="0"/>
    <x v="0"/>
    <s v=""/>
    <s v=""/>
    <x v="0"/>
  </r>
  <r>
    <x v="0"/>
    <x v="0"/>
    <n v="13.3"/>
    <n v="16"/>
    <x v="1"/>
  </r>
  <r>
    <x v="0"/>
    <x v="0"/>
    <s v=""/>
    <s v=""/>
    <x v="0"/>
  </r>
  <r>
    <x v="0"/>
    <x v="0"/>
    <s v=""/>
    <s v=""/>
    <x v="0"/>
  </r>
  <r>
    <x v="0"/>
    <x v="0"/>
    <n v="7.6"/>
    <n v="56"/>
    <x v="1"/>
  </r>
  <r>
    <x v="0"/>
    <x v="0"/>
    <s v=""/>
    <s v=""/>
    <x v="0"/>
  </r>
  <r>
    <x v="0"/>
    <x v="0"/>
    <s v=""/>
    <s v=""/>
    <x v="0"/>
  </r>
  <r>
    <x v="0"/>
    <x v="0"/>
    <n v="19.3"/>
    <n v="1"/>
    <x v="0"/>
  </r>
  <r>
    <x v="0"/>
    <x v="0"/>
    <s v=""/>
    <s v=""/>
    <x v="0"/>
  </r>
  <r>
    <x v="0"/>
    <x v="0"/>
    <n v="18.8"/>
    <n v="3"/>
    <x v="1"/>
  </r>
  <r>
    <x v="0"/>
    <x v="0"/>
    <s v=""/>
    <s v=""/>
    <x v="0"/>
  </r>
  <r>
    <x v="0"/>
    <x v="0"/>
    <s v=""/>
    <s v=""/>
    <x v="0"/>
  </r>
  <r>
    <x v="0"/>
    <x v="0"/>
    <n v="11.7"/>
    <n v="20"/>
    <x v="1"/>
  </r>
  <r>
    <x v="0"/>
    <x v="0"/>
    <s v=""/>
    <s v=""/>
    <x v="0"/>
  </r>
  <r>
    <x v="0"/>
    <x v="0"/>
    <s v=""/>
    <s v=""/>
    <x v="0"/>
  </r>
  <r>
    <x v="0"/>
    <x v="0"/>
    <n v="19"/>
    <n v="2"/>
    <x v="0"/>
  </r>
  <r>
    <x v="0"/>
    <x v="0"/>
    <s v=""/>
    <s v=""/>
    <x v="0"/>
  </r>
  <r>
    <x v="0"/>
    <x v="0"/>
    <s v=""/>
    <s v=""/>
    <x v="0"/>
  </r>
  <r>
    <x v="0"/>
    <x v="0"/>
    <n v="16.7"/>
    <n v="7"/>
    <x v="1"/>
  </r>
  <r>
    <x v="0"/>
    <x v="0"/>
    <s v=""/>
    <s v=""/>
    <x v="0"/>
  </r>
  <r>
    <x v="0"/>
    <x v="0"/>
    <s v=""/>
    <s v=""/>
    <x v="0"/>
  </r>
  <r>
    <x v="0"/>
    <x v="0"/>
    <n v="13.7"/>
    <n v="14"/>
    <x v="1"/>
  </r>
  <r>
    <x v="0"/>
    <x v="0"/>
    <s v=""/>
    <s v=""/>
    <x v="0"/>
  </r>
  <r>
    <x v="0"/>
    <x v="0"/>
    <s v=""/>
    <s v=""/>
    <x v="0"/>
  </r>
  <r>
    <x v="0"/>
    <x v="0"/>
    <n v="5.0999999999999996"/>
    <n v="84"/>
    <x v="1"/>
  </r>
  <r>
    <x v="0"/>
    <x v="0"/>
    <s v=""/>
    <s v=""/>
    <x v="0"/>
  </r>
  <r>
    <x v="0"/>
    <x v="0"/>
    <s v=""/>
    <s v=""/>
    <x v="0"/>
  </r>
  <r>
    <x v="0"/>
    <x v="0"/>
    <n v="12.7"/>
    <n v="17"/>
    <x v="1"/>
  </r>
  <r>
    <x v="0"/>
    <x v="0"/>
    <s v=""/>
    <s v=""/>
    <x v="0"/>
  </r>
  <r>
    <x v="0"/>
    <x v="0"/>
    <s v=""/>
    <s v=""/>
    <x v="0"/>
  </r>
  <r>
    <x v="0"/>
    <x v="0"/>
    <n v="4"/>
    <n v="95"/>
    <x v="1"/>
  </r>
  <r>
    <x v="0"/>
    <x v="0"/>
    <s v=""/>
    <s v=""/>
    <x v="0"/>
  </r>
  <r>
    <x v="0"/>
    <x v="0"/>
    <s v=""/>
    <s v=""/>
    <x v="0"/>
  </r>
  <r>
    <x v="0"/>
    <x v="0"/>
    <n v="11.5"/>
    <n v="22"/>
    <x v="1"/>
  </r>
  <r>
    <x v="0"/>
    <x v="0"/>
    <s v=""/>
    <s v=""/>
    <x v="0"/>
  </r>
  <r>
    <x v="0"/>
    <x v="0"/>
    <s v=""/>
    <s v=""/>
    <x v="0"/>
  </r>
  <r>
    <x v="0"/>
    <x v="0"/>
    <n v="11"/>
    <n v="27"/>
    <x v="1"/>
  </r>
  <r>
    <x v="0"/>
    <x v="0"/>
    <s v=""/>
    <s v=""/>
    <x v="0"/>
  </r>
  <r>
    <x v="0"/>
    <x v="0"/>
    <s v=""/>
    <s v=""/>
    <x v="0"/>
  </r>
  <r>
    <x v="0"/>
    <x v="0"/>
    <n v="7"/>
    <n v="65"/>
    <x v="1"/>
  </r>
  <r>
    <x v="0"/>
    <x v="0"/>
    <s v=""/>
    <s v=""/>
    <x v="0"/>
  </r>
  <r>
    <x v="0"/>
    <x v="0"/>
    <s v=""/>
    <s v=""/>
    <x v="0"/>
  </r>
  <r>
    <x v="0"/>
    <x v="0"/>
    <n v="16.7"/>
    <n v="7"/>
    <x v="1"/>
  </r>
  <r>
    <x v="0"/>
    <x v="0"/>
    <s v=""/>
    <s v=""/>
    <x v="0"/>
  </r>
  <r>
    <x v="0"/>
    <x v="0"/>
    <s v=""/>
    <s v=""/>
    <x v="0"/>
  </r>
  <r>
    <x v="0"/>
    <x v="0"/>
    <n v="4.2"/>
    <n v="93"/>
    <x v="1"/>
  </r>
  <r>
    <x v="0"/>
    <x v="0"/>
    <s v=""/>
    <s v=""/>
    <x v="0"/>
  </r>
  <r>
    <x v="0"/>
    <x v="0"/>
    <s v=""/>
    <s v=""/>
    <x v="0"/>
  </r>
  <r>
    <x v="0"/>
    <x v="0"/>
    <n v="14.1"/>
    <n v="12"/>
    <x v="1"/>
  </r>
  <r>
    <x v="0"/>
    <x v="0"/>
    <s v=""/>
    <s v=""/>
    <x v="0"/>
  </r>
  <r>
    <x v="0"/>
    <x v="0"/>
    <s v=""/>
    <s v=""/>
    <x v="0"/>
  </r>
  <r>
    <x v="0"/>
    <x v="0"/>
    <n v="8.1999999999999993"/>
    <n v="46"/>
    <x v="1"/>
  </r>
  <r>
    <x v="0"/>
    <x v="0"/>
    <s v=""/>
    <s v=""/>
    <x v="0"/>
  </r>
  <r>
    <x v="0"/>
    <x v="0"/>
    <s v=""/>
    <s v=""/>
    <x v="0"/>
  </r>
  <r>
    <x v="0"/>
    <x v="0"/>
    <n v="4"/>
    <n v="95"/>
    <x v="1"/>
  </r>
  <r>
    <x v="0"/>
    <x v="0"/>
    <s v=""/>
    <s v=""/>
    <x v="0"/>
  </r>
  <r>
    <x v="0"/>
    <x v="0"/>
    <s v=""/>
    <s v=""/>
    <x v="0"/>
  </r>
  <r>
    <x v="0"/>
    <x v="0"/>
    <n v="18.2"/>
    <n v="5"/>
    <x v="1"/>
  </r>
  <r>
    <x v="0"/>
    <x v="0"/>
    <s v=""/>
    <s v=""/>
    <x v="0"/>
  </r>
  <r>
    <x v="0"/>
    <x v="0"/>
    <s v=""/>
    <s v=""/>
    <x v="0"/>
  </r>
  <r>
    <x v="0"/>
    <x v="0"/>
    <n v="18.7"/>
    <n v="4"/>
    <x v="1"/>
  </r>
  <r>
    <x v="0"/>
    <x v="0"/>
    <s v=""/>
    <s v=""/>
    <x v="0"/>
  </r>
  <r>
    <x v="0"/>
    <x v="0"/>
    <s v=""/>
    <s v=""/>
    <x v="0"/>
  </r>
  <r>
    <x v="0"/>
    <x v="0"/>
    <n v="7.1"/>
    <n v="62"/>
    <x v="1"/>
  </r>
  <r>
    <x v="0"/>
    <x v="0"/>
    <s v=""/>
    <s v=""/>
    <x v="0"/>
  </r>
  <r>
    <x v="0"/>
    <x v="0"/>
    <s v=""/>
    <s v=""/>
    <x v="0"/>
  </r>
  <r>
    <x v="0"/>
    <x v="0"/>
    <n v="17.5"/>
    <n v="6"/>
    <x v="1"/>
  </r>
  <r>
    <x v="0"/>
    <x v="0"/>
    <s v=""/>
    <s v=""/>
    <x v="0"/>
  </r>
  <r>
    <x v="0"/>
    <x v="1"/>
    <s v=""/>
    <s v=""/>
    <x v="0"/>
  </r>
  <r>
    <x v="0"/>
    <x v="1"/>
    <n v="11.5"/>
    <n v="22"/>
    <x v="1"/>
  </r>
  <r>
    <x v="0"/>
    <x v="1"/>
    <s v=""/>
    <s v=""/>
    <x v="0"/>
  </r>
  <r>
    <x v="0"/>
    <x v="1"/>
    <s v=""/>
    <s v=""/>
    <x v="0"/>
  </r>
  <r>
    <x v="0"/>
    <x v="1"/>
    <n v="11.7"/>
    <n v="20"/>
    <x v="1"/>
  </r>
  <r>
    <x v="0"/>
    <x v="1"/>
    <s v=""/>
    <s v=""/>
    <x v="0"/>
  </r>
  <r>
    <x v="0"/>
    <x v="1"/>
    <s v=""/>
    <s v=""/>
    <x v="0"/>
  </r>
  <r>
    <x v="0"/>
    <x v="1"/>
    <n v="14.3"/>
    <n v="11"/>
    <x v="1"/>
  </r>
  <r>
    <x v="0"/>
    <x v="1"/>
    <s v=""/>
    <s v=""/>
    <x v="0"/>
  </r>
  <r>
    <x v="0"/>
    <x v="1"/>
    <s v=""/>
    <s v=""/>
    <x v="0"/>
  </r>
  <r>
    <x v="0"/>
    <x v="1"/>
    <n v="2.2000000000000002"/>
    <n v="112"/>
    <x v="1"/>
  </r>
  <r>
    <x v="0"/>
    <x v="1"/>
    <s v=""/>
    <s v=""/>
    <x v="0"/>
  </r>
  <r>
    <x v="0"/>
    <x v="1"/>
    <s v=""/>
    <s v=""/>
    <x v="0"/>
  </r>
  <r>
    <x v="0"/>
    <x v="1"/>
    <n v="5.0999999999999996"/>
    <n v="84"/>
    <x v="1"/>
  </r>
  <r>
    <x v="0"/>
    <x v="1"/>
    <s v=""/>
    <s v=""/>
    <x v="0"/>
  </r>
  <r>
    <x v="0"/>
    <x v="1"/>
    <s v=""/>
    <s v=""/>
    <x v="0"/>
  </r>
  <r>
    <x v="0"/>
    <x v="1"/>
    <n v="13.8"/>
    <n v="13"/>
    <x v="1"/>
  </r>
  <r>
    <x v="0"/>
    <x v="1"/>
    <s v=""/>
    <s v=""/>
    <x v="0"/>
  </r>
  <r>
    <x v="0"/>
    <x v="1"/>
    <s v=""/>
    <s v=""/>
    <x v="0"/>
  </r>
  <r>
    <x v="0"/>
    <x v="1"/>
    <n v="8.3000000000000007"/>
    <n v="45"/>
    <x v="1"/>
  </r>
  <r>
    <x v="0"/>
    <x v="1"/>
    <s v=""/>
    <s v=""/>
    <x v="0"/>
  </r>
  <r>
    <x v="0"/>
    <x v="1"/>
    <s v=""/>
    <s v=""/>
    <x v="0"/>
  </r>
  <r>
    <x v="0"/>
    <x v="1"/>
    <n v="9.3000000000000007"/>
    <n v="32"/>
    <x v="1"/>
  </r>
  <r>
    <x v="0"/>
    <x v="1"/>
    <s v=""/>
    <s v=""/>
    <x v="0"/>
  </r>
  <r>
    <x v="0"/>
    <x v="1"/>
    <s v=""/>
    <s v=""/>
    <x v="0"/>
  </r>
  <r>
    <x v="0"/>
    <x v="1"/>
    <n v="6.6"/>
    <n v="69"/>
    <x v="1"/>
  </r>
  <r>
    <x v="0"/>
    <x v="1"/>
    <s v=""/>
    <s v=""/>
    <x v="0"/>
  </r>
  <r>
    <x v="0"/>
    <x v="1"/>
    <s v=""/>
    <s v=""/>
    <x v="0"/>
  </r>
  <r>
    <x v="0"/>
    <x v="1"/>
    <n v="5.4"/>
    <n v="81"/>
    <x v="1"/>
  </r>
  <r>
    <x v="0"/>
    <x v="1"/>
    <s v=""/>
    <s v=""/>
    <x v="0"/>
  </r>
  <r>
    <x v="0"/>
    <x v="1"/>
    <s v=""/>
    <s v=""/>
    <x v="0"/>
  </r>
  <r>
    <x v="0"/>
    <x v="1"/>
    <n v="3.3"/>
    <n v="101"/>
    <x v="1"/>
  </r>
  <r>
    <x v="0"/>
    <x v="1"/>
    <s v=""/>
    <s v=""/>
    <x v="0"/>
  </r>
  <r>
    <x v="0"/>
    <x v="1"/>
    <s v=""/>
    <s v=""/>
    <x v="0"/>
  </r>
  <r>
    <x v="0"/>
    <x v="1"/>
    <s v="FILTERED OUT"/>
    <e v="#VALUE!"/>
    <x v="2"/>
  </r>
  <r>
    <x v="0"/>
    <x v="1"/>
    <s v=""/>
    <s v=""/>
    <x v="0"/>
  </r>
  <r>
    <x v="0"/>
    <x v="1"/>
    <s v=""/>
    <s v=""/>
    <x v="0"/>
  </r>
  <r>
    <x v="0"/>
    <x v="1"/>
    <n v="8.4"/>
    <n v="44"/>
    <x v="1"/>
  </r>
  <r>
    <x v="0"/>
    <x v="1"/>
    <s v=""/>
    <s v=""/>
    <x v="0"/>
  </r>
  <r>
    <x v="0"/>
    <x v="1"/>
    <s v=""/>
    <s v=""/>
    <x v="0"/>
  </r>
  <r>
    <x v="0"/>
    <x v="1"/>
    <n v="1.2"/>
    <n v="117"/>
    <x v="1"/>
  </r>
  <r>
    <x v="0"/>
    <x v="1"/>
    <s v=""/>
    <s v=""/>
    <x v="0"/>
  </r>
  <r>
    <x v="0"/>
    <x v="1"/>
    <s v=""/>
    <s v=""/>
    <x v="0"/>
  </r>
  <r>
    <x v="0"/>
    <x v="1"/>
    <n v="2.4"/>
    <n v="109"/>
    <x v="1"/>
  </r>
  <r>
    <x v="0"/>
    <x v="1"/>
    <s v=""/>
    <s v=""/>
    <x v="0"/>
  </r>
  <r>
    <x v="0"/>
    <x v="1"/>
    <s v=""/>
    <s v=""/>
    <x v="0"/>
  </r>
  <r>
    <x v="0"/>
    <x v="1"/>
    <n v="5.2"/>
    <n v="82"/>
    <x v="1"/>
  </r>
  <r>
    <x v="0"/>
    <x v="1"/>
    <s v=""/>
    <s v=""/>
    <x v="0"/>
  </r>
  <r>
    <x v="0"/>
    <x v="1"/>
    <s v=""/>
    <s v=""/>
    <x v="0"/>
  </r>
  <r>
    <x v="0"/>
    <x v="1"/>
    <n v="4.2"/>
    <n v="93"/>
    <x v="1"/>
  </r>
  <r>
    <x v="0"/>
    <x v="1"/>
    <s v=""/>
    <s v=""/>
    <x v="0"/>
  </r>
  <r>
    <x v="0"/>
    <x v="1"/>
    <s v=""/>
    <s v=""/>
    <x v="0"/>
  </r>
  <r>
    <x v="0"/>
    <x v="1"/>
    <n v="7.5"/>
    <n v="57"/>
    <x v="1"/>
  </r>
  <r>
    <x v="0"/>
    <x v="1"/>
    <s v=""/>
    <s v=""/>
    <x v="0"/>
  </r>
  <r>
    <x v="0"/>
    <x v="1"/>
    <s v=""/>
    <s v=""/>
    <x v="0"/>
  </r>
  <r>
    <x v="0"/>
    <x v="1"/>
    <n v="3.3"/>
    <n v="101"/>
    <x v="1"/>
  </r>
  <r>
    <x v="0"/>
    <x v="1"/>
    <s v=""/>
    <s v=""/>
    <x v="0"/>
  </r>
  <r>
    <x v="0"/>
    <x v="1"/>
    <s v=""/>
    <s v=""/>
    <x v="0"/>
  </r>
  <r>
    <x v="0"/>
    <x v="1"/>
    <n v="11.4"/>
    <n v="24"/>
    <x v="1"/>
  </r>
  <r>
    <x v="0"/>
    <x v="1"/>
    <s v=""/>
    <s v=""/>
    <x v="0"/>
  </r>
  <r>
    <x v="0"/>
    <x v="1"/>
    <s v=""/>
    <s v=""/>
    <x v="0"/>
  </r>
  <r>
    <x v="0"/>
    <x v="1"/>
    <n v="6.5"/>
    <n v="72"/>
    <x v="1"/>
  </r>
  <r>
    <x v="0"/>
    <x v="1"/>
    <s v=""/>
    <s v=""/>
    <x v="0"/>
  </r>
  <r>
    <x v="0"/>
    <x v="1"/>
    <s v=""/>
    <s v=""/>
    <x v="0"/>
  </r>
  <r>
    <x v="0"/>
    <x v="1"/>
    <n v="4.4000000000000004"/>
    <n v="90"/>
    <x v="1"/>
  </r>
  <r>
    <x v="0"/>
    <x v="1"/>
    <s v=""/>
    <s v=""/>
    <x v="0"/>
  </r>
  <r>
    <x v="0"/>
    <x v="1"/>
    <s v=""/>
    <s v=""/>
    <x v="0"/>
  </r>
  <r>
    <x v="0"/>
    <x v="1"/>
    <n v="3.5"/>
    <n v="99"/>
    <x v="1"/>
  </r>
  <r>
    <x v="0"/>
    <x v="1"/>
    <s v=""/>
    <s v=""/>
    <x v="0"/>
  </r>
  <r>
    <x v="0"/>
    <x v="1"/>
    <s v=""/>
    <s v=""/>
    <x v="0"/>
  </r>
  <r>
    <x v="0"/>
    <x v="1"/>
    <n v="4.4000000000000004"/>
    <n v="90"/>
    <x v="1"/>
  </r>
  <r>
    <x v="0"/>
    <x v="1"/>
    <s v=""/>
    <s v=""/>
    <x v="0"/>
  </r>
  <r>
    <x v="0"/>
    <x v="1"/>
    <s v=""/>
    <s v=""/>
    <x v="0"/>
  </r>
  <r>
    <x v="0"/>
    <x v="1"/>
    <n v="7.2"/>
    <n v="61"/>
    <x v="1"/>
  </r>
  <r>
    <x v="0"/>
    <x v="1"/>
    <s v=""/>
    <s v=""/>
    <x v="0"/>
  </r>
  <r>
    <x v="0"/>
    <x v="1"/>
    <s v=""/>
    <s v=""/>
    <x v="0"/>
  </r>
  <r>
    <x v="0"/>
    <x v="1"/>
    <n v="8.1999999999999993"/>
    <n v="46"/>
    <x v="1"/>
  </r>
  <r>
    <x v="0"/>
    <x v="1"/>
    <s v=""/>
    <s v=""/>
    <x v="0"/>
  </r>
  <r>
    <x v="0"/>
    <x v="1"/>
    <s v=""/>
    <s v=""/>
    <x v="0"/>
  </r>
  <r>
    <x v="0"/>
    <x v="1"/>
    <n v="9"/>
    <n v="39"/>
    <x v="1"/>
  </r>
  <r>
    <x v="0"/>
    <x v="1"/>
    <s v=""/>
    <s v=""/>
    <x v="0"/>
  </r>
  <r>
    <x v="0"/>
    <x v="1"/>
    <s v=""/>
    <s v=""/>
    <x v="0"/>
  </r>
  <r>
    <x v="0"/>
    <x v="1"/>
    <n v="7.7"/>
    <n v="52"/>
    <x v="1"/>
  </r>
  <r>
    <x v="0"/>
    <x v="1"/>
    <s v=""/>
    <s v=""/>
    <x v="0"/>
  </r>
  <r>
    <x v="0"/>
    <x v="1"/>
    <s v=""/>
    <s v=""/>
    <x v="0"/>
  </r>
  <r>
    <x v="0"/>
    <x v="1"/>
    <n v="8.9"/>
    <n v="41"/>
    <x v="1"/>
  </r>
  <r>
    <x v="0"/>
    <x v="1"/>
    <s v=""/>
    <s v=""/>
    <x v="0"/>
  </r>
  <r>
    <x v="0"/>
    <x v="1"/>
    <s v=""/>
    <s v=""/>
    <x v="0"/>
  </r>
  <r>
    <x v="0"/>
    <x v="1"/>
    <n v="1.4"/>
    <n v="115"/>
    <x v="1"/>
  </r>
  <r>
    <x v="0"/>
    <x v="1"/>
    <s v=""/>
    <s v=""/>
    <x v="0"/>
  </r>
  <r>
    <x v="0"/>
    <x v="1"/>
    <s v=""/>
    <s v=""/>
    <x v="0"/>
  </r>
  <r>
    <x v="0"/>
    <x v="1"/>
    <n v="8.8000000000000007"/>
    <n v="42"/>
    <x v="1"/>
  </r>
  <r>
    <x v="0"/>
    <x v="2"/>
    <s v=""/>
    <s v=""/>
    <x v="0"/>
  </r>
  <r>
    <x v="0"/>
    <x v="2"/>
    <s v=""/>
    <s v=""/>
    <x v="0"/>
  </r>
  <r>
    <x v="0"/>
    <x v="2"/>
    <n v="7.5"/>
    <n v="57"/>
    <x v="1"/>
  </r>
  <r>
    <x v="0"/>
    <x v="2"/>
    <s v=""/>
    <s v=""/>
    <x v="0"/>
  </r>
  <r>
    <x v="0"/>
    <x v="2"/>
    <s v=""/>
    <s v=""/>
    <x v="0"/>
  </r>
  <r>
    <x v="0"/>
    <x v="2"/>
    <n v="6.8"/>
    <n v="68"/>
    <x v="1"/>
  </r>
  <r>
    <x v="0"/>
    <x v="2"/>
    <s v=""/>
    <s v=""/>
    <x v="0"/>
  </r>
  <r>
    <x v="0"/>
    <x v="2"/>
    <s v=""/>
    <s v=""/>
    <x v="0"/>
  </r>
  <r>
    <x v="0"/>
    <x v="2"/>
    <n v="6.4"/>
    <n v="73"/>
    <x v="1"/>
  </r>
  <r>
    <x v="0"/>
    <x v="2"/>
    <s v=""/>
    <s v=""/>
    <x v="0"/>
  </r>
  <r>
    <x v="0"/>
    <x v="2"/>
    <s v=""/>
    <s v=""/>
    <x v="0"/>
  </r>
  <r>
    <x v="0"/>
    <x v="2"/>
    <n v="7"/>
    <n v="65"/>
    <x v="1"/>
  </r>
  <r>
    <x v="0"/>
    <x v="2"/>
    <s v=""/>
    <s v=""/>
    <x v="0"/>
  </r>
  <r>
    <x v="0"/>
    <x v="2"/>
    <s v=""/>
    <s v=""/>
    <x v="0"/>
  </r>
  <r>
    <x v="0"/>
    <x v="2"/>
    <n v="6.3"/>
    <n v="74"/>
    <x v="1"/>
  </r>
  <r>
    <x v="0"/>
    <x v="2"/>
    <s v=""/>
    <s v=""/>
    <x v="0"/>
  </r>
  <r>
    <x v="0"/>
    <x v="2"/>
    <s v=""/>
    <s v=""/>
    <x v="0"/>
  </r>
  <r>
    <x v="0"/>
    <x v="2"/>
    <n v="8.6999999999999993"/>
    <n v="43"/>
    <x v="1"/>
  </r>
  <r>
    <x v="0"/>
    <x v="2"/>
    <s v=""/>
    <s v=""/>
    <x v="0"/>
  </r>
  <r>
    <x v="0"/>
    <x v="2"/>
    <s v=""/>
    <s v=""/>
    <x v="0"/>
  </r>
  <r>
    <x v="0"/>
    <x v="2"/>
    <n v="2.4"/>
    <n v="109"/>
    <x v="1"/>
  </r>
  <r>
    <x v="0"/>
    <x v="2"/>
    <s v=""/>
    <s v=""/>
    <x v="0"/>
  </r>
  <r>
    <x v="0"/>
    <x v="2"/>
    <s v=""/>
    <s v=""/>
    <x v="0"/>
  </r>
  <r>
    <x v="0"/>
    <x v="2"/>
    <n v="9.3000000000000007"/>
    <n v="32"/>
    <x v="1"/>
  </r>
  <r>
    <x v="0"/>
    <x v="2"/>
    <s v=""/>
    <s v=""/>
    <x v="0"/>
  </r>
  <r>
    <x v="0"/>
    <x v="2"/>
    <s v=""/>
    <s v=""/>
    <x v="0"/>
  </r>
  <r>
    <x v="0"/>
    <x v="2"/>
    <n v="3.3"/>
    <n v="101"/>
    <x v="1"/>
  </r>
  <r>
    <x v="0"/>
    <x v="2"/>
    <s v=""/>
    <s v=""/>
    <x v="0"/>
  </r>
  <r>
    <x v="0"/>
    <x v="2"/>
    <s v=""/>
    <s v=""/>
    <x v="0"/>
  </r>
  <r>
    <x v="0"/>
    <x v="2"/>
    <n v="4.7"/>
    <n v="89"/>
    <x v="1"/>
  </r>
  <r>
    <x v="0"/>
    <x v="2"/>
    <s v=""/>
    <s v=""/>
    <x v="0"/>
  </r>
  <r>
    <x v="0"/>
    <x v="2"/>
    <s v=""/>
    <s v=""/>
    <x v="0"/>
  </r>
  <r>
    <x v="0"/>
    <x v="2"/>
    <n v="9"/>
    <n v="39"/>
    <x v="1"/>
  </r>
  <r>
    <x v="0"/>
    <x v="2"/>
    <s v=""/>
    <s v=""/>
    <x v="0"/>
  </r>
  <r>
    <x v="0"/>
    <x v="2"/>
    <s v=""/>
    <s v=""/>
    <x v="0"/>
  </r>
  <r>
    <x v="0"/>
    <x v="2"/>
    <n v="13.5"/>
    <n v="15"/>
    <x v="1"/>
  </r>
  <r>
    <x v="0"/>
    <x v="2"/>
    <s v=""/>
    <s v=""/>
    <x v="0"/>
  </r>
  <r>
    <x v="0"/>
    <x v="2"/>
    <s v=""/>
    <s v=""/>
    <x v="0"/>
  </r>
  <r>
    <x v="0"/>
    <x v="2"/>
    <n v="4.4000000000000004"/>
    <n v="90"/>
    <x v="1"/>
  </r>
  <r>
    <x v="0"/>
    <x v="2"/>
    <s v=""/>
    <s v=""/>
    <x v="0"/>
  </r>
  <r>
    <x v="0"/>
    <x v="2"/>
    <s v=""/>
    <s v=""/>
    <x v="0"/>
  </r>
  <r>
    <x v="0"/>
    <x v="2"/>
    <n v="7.5"/>
    <n v="57"/>
    <x v="1"/>
  </r>
  <r>
    <x v="0"/>
    <x v="2"/>
    <s v=""/>
    <s v=""/>
    <x v="0"/>
  </r>
  <r>
    <x v="0"/>
    <x v="2"/>
    <s v=""/>
    <s v=""/>
    <x v="0"/>
  </r>
  <r>
    <x v="0"/>
    <x v="2"/>
    <n v="5.7"/>
    <n v="80"/>
    <x v="1"/>
  </r>
  <r>
    <x v="0"/>
    <x v="2"/>
    <s v=""/>
    <s v=""/>
    <x v="0"/>
  </r>
  <r>
    <x v="0"/>
    <x v="2"/>
    <s v=""/>
    <s v=""/>
    <x v="0"/>
  </r>
  <r>
    <x v="0"/>
    <x v="2"/>
    <n v="9.3000000000000007"/>
    <n v="32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4.8"/>
    <n v="10"/>
    <x v="1"/>
  </r>
  <r>
    <x v="0"/>
    <x v="2"/>
    <s v=""/>
    <s v=""/>
    <x v="0"/>
  </r>
  <r>
    <x v="0"/>
    <x v="2"/>
    <s v=""/>
    <s v=""/>
    <x v="0"/>
  </r>
  <r>
    <x v="0"/>
    <x v="2"/>
    <n v="7.8"/>
    <n v="50"/>
    <x v="1"/>
  </r>
  <r>
    <x v="0"/>
    <x v="2"/>
    <s v=""/>
    <s v=""/>
    <x v="0"/>
  </r>
  <r>
    <x v="0"/>
    <x v="2"/>
    <s v=""/>
    <s v=""/>
    <x v="0"/>
  </r>
  <r>
    <x v="0"/>
    <x v="2"/>
    <n v="12.2"/>
    <n v="19"/>
    <x v="1"/>
  </r>
  <r>
    <x v="0"/>
    <x v="2"/>
    <s v=""/>
    <s v=""/>
    <x v="0"/>
  </r>
  <r>
    <x v="0"/>
    <x v="2"/>
    <s v=""/>
    <s v=""/>
    <x v="0"/>
  </r>
  <r>
    <x v="0"/>
    <x v="2"/>
    <n v="9.9"/>
    <n v="28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9.3000000000000007"/>
    <n v="32"/>
    <x v="1"/>
  </r>
  <r>
    <x v="0"/>
    <x v="2"/>
    <s v=""/>
    <s v=""/>
    <x v="0"/>
  </r>
  <r>
    <x v="0"/>
    <x v="2"/>
    <s v=""/>
    <s v=""/>
    <x v="0"/>
  </r>
  <r>
    <x v="0"/>
    <x v="2"/>
    <n v="7.1"/>
    <n v="62"/>
    <x v="1"/>
  </r>
  <r>
    <x v="0"/>
    <x v="2"/>
    <s v=""/>
    <s v=""/>
    <x v="0"/>
  </r>
  <r>
    <x v="0"/>
    <x v="2"/>
    <s v=""/>
    <s v=""/>
    <x v="0"/>
  </r>
  <r>
    <x v="0"/>
    <x v="2"/>
    <n v="9.6"/>
    <n v="29"/>
    <x v="1"/>
  </r>
  <r>
    <x v="0"/>
    <x v="2"/>
    <s v=""/>
    <s v=""/>
    <x v="0"/>
  </r>
  <r>
    <x v="0"/>
    <x v="2"/>
    <s v=""/>
    <s v=""/>
    <x v="0"/>
  </r>
  <r>
    <x v="0"/>
    <x v="2"/>
    <n v="15.2"/>
    <n v="9"/>
    <x v="1"/>
  </r>
  <r>
    <x v="0"/>
    <x v="2"/>
    <s v=""/>
    <s v=""/>
    <x v="0"/>
  </r>
  <r>
    <x v="0"/>
    <x v="2"/>
    <s v=""/>
    <s v=""/>
    <x v="0"/>
  </r>
  <r>
    <x v="0"/>
    <x v="2"/>
    <n v="7"/>
    <n v="65"/>
    <x v="1"/>
  </r>
  <r>
    <x v="0"/>
    <x v="2"/>
    <s v=""/>
    <s v=""/>
    <x v="0"/>
  </r>
  <r>
    <x v="0"/>
    <x v="2"/>
    <s v=""/>
    <s v=""/>
    <x v="0"/>
  </r>
  <r>
    <x v="0"/>
    <x v="2"/>
    <n v="5.8"/>
    <n v="79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3"/>
    <s v=""/>
    <s v=""/>
    <x v="0"/>
  </r>
  <r>
    <x v="0"/>
    <x v="3"/>
    <s v=""/>
    <s v=""/>
    <x v="0"/>
  </r>
  <r>
    <x v="0"/>
    <x v="3"/>
    <n v="7.8"/>
    <n v="50"/>
    <x v="1"/>
  </r>
  <r>
    <x v="0"/>
    <x v="3"/>
    <n v="6.1"/>
    <n v="75"/>
    <x v="1"/>
  </r>
  <r>
    <x v="0"/>
    <x v="3"/>
    <n v="5.2"/>
    <n v="82"/>
    <x v="1"/>
  </r>
  <r>
    <x v="0"/>
    <x v="3"/>
    <s v=""/>
    <s v=""/>
    <x v="0"/>
  </r>
  <r>
    <x v="0"/>
    <x v="3"/>
    <n v="9.1999999999999993"/>
    <n v="37"/>
    <x v="1"/>
  </r>
  <r>
    <x v="0"/>
    <x v="3"/>
    <s v=""/>
    <s v=""/>
    <x v="0"/>
  </r>
  <r>
    <x v="0"/>
    <x v="3"/>
    <s v=""/>
    <s v=""/>
    <x v="0"/>
  </r>
  <r>
    <x v="0"/>
    <x v="3"/>
    <n v="5.0999999999999996"/>
    <n v="84"/>
    <x v="1"/>
  </r>
  <r>
    <x v="0"/>
    <x v="3"/>
    <s v=""/>
    <s v=""/>
    <x v="0"/>
  </r>
  <r>
    <x v="0"/>
    <x v="3"/>
    <s v=""/>
    <s v=""/>
    <x v="0"/>
  </r>
  <r>
    <x v="0"/>
    <x v="3"/>
    <n v="9.6"/>
    <n v="29"/>
    <x v="1"/>
  </r>
  <r>
    <x v="0"/>
    <x v="3"/>
    <s v=""/>
    <s v=""/>
    <x v="0"/>
  </r>
  <r>
    <x v="0"/>
    <x v="3"/>
    <s v=""/>
    <s v=""/>
    <x v="0"/>
  </r>
  <r>
    <x v="0"/>
    <x v="3"/>
    <n v="5.0999999999999996"/>
    <n v="84"/>
    <x v="1"/>
  </r>
  <r>
    <x v="0"/>
    <x v="3"/>
    <s v=""/>
    <s v=""/>
    <x v="0"/>
  </r>
  <r>
    <x v="0"/>
    <x v="3"/>
    <s v=""/>
    <s v=""/>
    <x v="0"/>
  </r>
  <r>
    <x v="0"/>
    <x v="3"/>
    <n v="9.3000000000000007"/>
    <n v="32"/>
    <x v="1"/>
  </r>
  <r>
    <x v="0"/>
    <x v="3"/>
    <s v=""/>
    <s v=""/>
    <x v="0"/>
  </r>
  <r>
    <x v="0"/>
    <x v="3"/>
    <s v=""/>
    <s v=""/>
    <x v="0"/>
  </r>
  <r>
    <x v="0"/>
    <x v="3"/>
    <n v="2.9"/>
    <n v="104"/>
    <x v="1"/>
  </r>
  <r>
    <x v="0"/>
    <x v="3"/>
    <s v=""/>
    <s v=""/>
    <x v="0"/>
  </r>
  <r>
    <x v="0"/>
    <x v="3"/>
    <s v=""/>
    <s v=""/>
    <x v="0"/>
  </r>
  <r>
    <x v="0"/>
    <x v="3"/>
    <n v="3.5"/>
    <n v="99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11.4"/>
    <n v="24"/>
    <x v="1"/>
  </r>
  <r>
    <x v="0"/>
    <x v="3"/>
    <s v=""/>
    <s v=""/>
    <x v="0"/>
  </r>
  <r>
    <x v="0"/>
    <x v="3"/>
    <s v=""/>
    <s v=""/>
    <x v="0"/>
  </r>
  <r>
    <x v="0"/>
    <x v="3"/>
    <n v="2.6"/>
    <n v="107"/>
    <x v="1"/>
  </r>
  <r>
    <x v="0"/>
    <x v="3"/>
    <s v=""/>
    <s v=""/>
    <x v="0"/>
  </r>
  <r>
    <x v="0"/>
    <x v="3"/>
    <s v=""/>
    <s v=""/>
    <x v="0"/>
  </r>
  <r>
    <x v="0"/>
    <x v="3"/>
    <n v="6.6"/>
    <n v="69"/>
    <x v="1"/>
  </r>
  <r>
    <x v="0"/>
    <x v="3"/>
    <s v=""/>
    <s v=""/>
    <x v="0"/>
  </r>
  <r>
    <x v="0"/>
    <x v="3"/>
    <s v=""/>
    <s v=""/>
    <x v="0"/>
  </r>
  <r>
    <x v="0"/>
    <x v="3"/>
    <n v="12.7"/>
    <n v="17"/>
    <x v="1"/>
  </r>
  <r>
    <x v="0"/>
    <x v="3"/>
    <s v=""/>
    <s v=""/>
    <x v="0"/>
  </r>
  <r>
    <x v="0"/>
    <x v="3"/>
    <s v=""/>
    <s v=""/>
    <x v="0"/>
  </r>
  <r>
    <x v="0"/>
    <x v="3"/>
    <n v="6.1"/>
    <n v="75"/>
    <x v="1"/>
  </r>
  <r>
    <x v="0"/>
    <x v="3"/>
    <s v=""/>
    <s v=""/>
    <x v="0"/>
  </r>
  <r>
    <x v="0"/>
    <x v="3"/>
    <s v=""/>
    <s v=""/>
    <x v="0"/>
  </r>
  <r>
    <x v="0"/>
    <x v="3"/>
    <n v="3.8"/>
    <n v="97"/>
    <x v="1"/>
  </r>
  <r>
    <x v="0"/>
    <x v="3"/>
    <s v=""/>
    <s v=""/>
    <x v="0"/>
  </r>
  <r>
    <x v="0"/>
    <x v="3"/>
    <s v=""/>
    <s v=""/>
    <x v="0"/>
  </r>
  <r>
    <x v="0"/>
    <x v="3"/>
    <n v="7.1"/>
    <n v="62"/>
    <x v="1"/>
  </r>
  <r>
    <x v="0"/>
    <x v="3"/>
    <s v=""/>
    <s v=""/>
    <x v="0"/>
  </r>
  <r>
    <x v="0"/>
    <x v="3"/>
    <s v=""/>
    <s v=""/>
    <x v="0"/>
  </r>
  <r>
    <x v="0"/>
    <x v="3"/>
    <n v="2.9"/>
    <n v="104"/>
    <x v="1"/>
  </r>
  <r>
    <x v="0"/>
    <x v="3"/>
    <s v=""/>
    <s v=""/>
    <x v="0"/>
  </r>
  <r>
    <x v="0"/>
    <x v="3"/>
    <s v=""/>
    <s v=""/>
    <x v="0"/>
  </r>
  <r>
    <x v="0"/>
    <x v="3"/>
    <n v="1.7"/>
    <n v="114"/>
    <x v="1"/>
  </r>
  <r>
    <x v="0"/>
    <x v="3"/>
    <s v=""/>
    <s v=""/>
    <x v="0"/>
  </r>
  <r>
    <x v="0"/>
    <x v="3"/>
    <s v=""/>
    <s v=""/>
    <x v="0"/>
  </r>
  <r>
    <x v="0"/>
    <x v="3"/>
    <n v="4.8"/>
    <n v="88"/>
    <x v="1"/>
  </r>
  <r>
    <x v="0"/>
    <x v="3"/>
    <s v=""/>
    <s v=""/>
    <x v="0"/>
  </r>
  <r>
    <x v="0"/>
    <x v="3"/>
    <s v=""/>
    <s v=""/>
    <x v="0"/>
  </r>
  <r>
    <x v="0"/>
    <x v="3"/>
    <n v="2.7"/>
    <n v="106"/>
    <x v="1"/>
  </r>
  <r>
    <x v="0"/>
    <x v="3"/>
    <s v=""/>
    <s v=""/>
    <x v="0"/>
  </r>
  <r>
    <x v="0"/>
    <x v="3"/>
    <s v=""/>
    <s v=""/>
    <x v="0"/>
  </r>
  <r>
    <x v="0"/>
    <x v="3"/>
    <n v="5.9"/>
    <n v="78"/>
    <x v="1"/>
  </r>
  <r>
    <x v="0"/>
    <x v="3"/>
    <s v=""/>
    <s v=""/>
    <x v="0"/>
  </r>
  <r>
    <x v="0"/>
    <x v="3"/>
    <s v=""/>
    <s v=""/>
    <x v="0"/>
  </r>
  <r>
    <x v="0"/>
    <x v="3"/>
    <n v="11.2"/>
    <n v="26"/>
    <x v="1"/>
  </r>
  <r>
    <x v="0"/>
    <x v="3"/>
    <s v=""/>
    <s v=""/>
    <x v="0"/>
  </r>
  <r>
    <x v="0"/>
    <x v="3"/>
    <s v=""/>
    <s v=""/>
    <x v="0"/>
  </r>
  <r>
    <x v="0"/>
    <x v="3"/>
    <n v="7.7"/>
    <n v="52"/>
    <x v="1"/>
  </r>
  <r>
    <x v="0"/>
    <x v="3"/>
    <s v=""/>
    <s v=""/>
    <x v="0"/>
  </r>
  <r>
    <x v="0"/>
    <x v="3"/>
    <s v=""/>
    <s v=""/>
    <x v="0"/>
  </r>
  <r>
    <x v="0"/>
    <x v="3"/>
    <n v="1.3"/>
    <n v="116"/>
    <x v="1"/>
  </r>
  <r>
    <x v="0"/>
    <x v="3"/>
    <s v=""/>
    <s v=""/>
    <x v="0"/>
  </r>
  <r>
    <x v="0"/>
    <x v="3"/>
    <s v=""/>
    <s v=""/>
    <x v="0"/>
  </r>
  <r>
    <x v="0"/>
    <x v="3"/>
    <n v="3.6"/>
    <n v="98"/>
    <x v="1"/>
  </r>
  <r>
    <x v="0"/>
    <x v="3"/>
    <s v=""/>
    <s v=""/>
    <x v="0"/>
  </r>
  <r>
    <x v="0"/>
    <x v="3"/>
    <s v=""/>
    <s v=""/>
    <x v="0"/>
  </r>
  <r>
    <x v="0"/>
    <x v="3"/>
    <n v="2"/>
    <n v="113"/>
    <x v="1"/>
  </r>
  <r>
    <x v="0"/>
    <x v="3"/>
    <s v=""/>
    <s v=""/>
    <x v="0"/>
  </r>
  <r>
    <x v="0"/>
    <x v="3"/>
    <s v=""/>
    <s v=""/>
    <x v="0"/>
  </r>
  <r>
    <x v="0"/>
    <x v="3"/>
    <n v="7.7"/>
    <n v="52"/>
    <x v="1"/>
  </r>
  <r>
    <x v="0"/>
    <x v="3"/>
    <s v=""/>
    <s v=""/>
    <x v="0"/>
  </r>
  <r>
    <x v="0"/>
    <x v="3"/>
    <s v=""/>
    <s v=""/>
    <x v="0"/>
  </r>
  <r>
    <x v="0"/>
    <x v="3"/>
    <n v="7.9"/>
    <n v="49"/>
    <x v="1"/>
  </r>
  <r>
    <x v="0"/>
    <x v="3"/>
    <s v=""/>
    <s v=""/>
    <x v="0"/>
  </r>
  <r>
    <x v="0"/>
    <x v="3"/>
    <s v=""/>
    <s v=""/>
    <x v="0"/>
  </r>
  <r>
    <x v="0"/>
    <x v="3"/>
    <n v="6.6"/>
    <n v="69"/>
    <x v="1"/>
  </r>
  <r>
    <x v="0"/>
    <x v="3"/>
    <s v=""/>
    <s v=""/>
    <x v="0"/>
  </r>
  <r>
    <x v="0"/>
    <x v="3"/>
    <s v=""/>
    <s v=""/>
    <x v="0"/>
  </r>
  <r>
    <x v="0"/>
    <x v="3"/>
    <n v="6.1"/>
    <n v="75"/>
    <x v="1"/>
  </r>
  <r>
    <x v="1"/>
    <x v="0"/>
    <n v="4.8"/>
    <n v="84"/>
    <x v="1"/>
  </r>
  <r>
    <x v="1"/>
    <x v="0"/>
    <s v=""/>
    <s v=""/>
    <x v="0"/>
  </r>
  <r>
    <x v="1"/>
    <x v="0"/>
    <s v=""/>
    <s v=""/>
    <x v="0"/>
  </r>
  <r>
    <x v="1"/>
    <x v="0"/>
    <n v="8.1"/>
    <n v="41"/>
    <x v="1"/>
  </r>
  <r>
    <x v="1"/>
    <x v="0"/>
    <s v=""/>
    <s v=""/>
    <x v="0"/>
  </r>
  <r>
    <x v="1"/>
    <x v="0"/>
    <s v=""/>
    <s v=""/>
    <x v="0"/>
  </r>
  <r>
    <x v="1"/>
    <x v="0"/>
    <n v="27.3"/>
    <n v="1"/>
    <x v="0"/>
  </r>
  <r>
    <x v="1"/>
    <x v="0"/>
    <s v=""/>
    <s v=""/>
    <x v="0"/>
  </r>
  <r>
    <x v="1"/>
    <x v="0"/>
    <s v=""/>
    <s v=""/>
    <x v="0"/>
  </r>
  <r>
    <x v="1"/>
    <x v="0"/>
    <n v="16.5"/>
    <n v="3"/>
    <x v="1"/>
  </r>
  <r>
    <x v="1"/>
    <x v="0"/>
    <s v=""/>
    <s v=""/>
    <x v="0"/>
  </r>
  <r>
    <x v="1"/>
    <x v="0"/>
    <s v=""/>
    <s v=""/>
    <x v="0"/>
  </r>
  <r>
    <x v="1"/>
    <x v="0"/>
    <n v="11.5"/>
    <n v="9"/>
    <x v="1"/>
  </r>
  <r>
    <x v="1"/>
    <x v="0"/>
    <s v=""/>
    <s v=""/>
    <x v="0"/>
  </r>
  <r>
    <x v="1"/>
    <x v="0"/>
    <s v=""/>
    <s v=""/>
    <x v="0"/>
  </r>
  <r>
    <x v="1"/>
    <x v="0"/>
    <n v="6"/>
    <n v="68"/>
    <x v="1"/>
  </r>
  <r>
    <x v="1"/>
    <x v="0"/>
    <s v=""/>
    <s v=""/>
    <x v="0"/>
  </r>
  <r>
    <x v="1"/>
    <x v="0"/>
    <s v=""/>
    <s v=""/>
    <x v="0"/>
  </r>
  <r>
    <x v="1"/>
    <x v="0"/>
    <n v="5.8"/>
    <n v="69"/>
    <x v="1"/>
  </r>
  <r>
    <x v="1"/>
    <x v="0"/>
    <s v=""/>
    <s v=""/>
    <x v="0"/>
  </r>
  <r>
    <x v="1"/>
    <x v="0"/>
    <s v=""/>
    <s v=""/>
    <x v="0"/>
  </r>
  <r>
    <x v="1"/>
    <x v="0"/>
    <n v="10.199999999999999"/>
    <n v="23"/>
    <x v="1"/>
  </r>
  <r>
    <x v="1"/>
    <x v="0"/>
    <s v=""/>
    <s v=""/>
    <x v="0"/>
  </r>
  <r>
    <x v="1"/>
    <x v="0"/>
    <s v=""/>
    <s v=""/>
    <x v="0"/>
  </r>
  <r>
    <x v="1"/>
    <x v="0"/>
    <n v="1.9"/>
    <n v="115"/>
    <x v="1"/>
  </r>
  <r>
    <x v="1"/>
    <x v="0"/>
    <s v=""/>
    <s v=""/>
    <x v="0"/>
  </r>
  <r>
    <x v="1"/>
    <x v="0"/>
    <s v=""/>
    <s v=""/>
    <x v="0"/>
  </r>
  <r>
    <x v="1"/>
    <x v="0"/>
    <n v="12.4"/>
    <n v="6"/>
    <x v="1"/>
  </r>
  <r>
    <x v="1"/>
    <x v="0"/>
    <s v=""/>
    <s v=""/>
    <x v="0"/>
  </r>
  <r>
    <x v="1"/>
    <x v="0"/>
    <s v=""/>
    <s v=""/>
    <x v="0"/>
  </r>
  <r>
    <x v="1"/>
    <x v="0"/>
    <n v="9"/>
    <n v="35"/>
    <x v="1"/>
  </r>
  <r>
    <x v="1"/>
    <x v="0"/>
    <s v=""/>
    <s v=""/>
    <x v="0"/>
  </r>
  <r>
    <x v="1"/>
    <x v="0"/>
    <n v="9.1"/>
    <n v="32"/>
    <x v="1"/>
  </r>
  <r>
    <x v="1"/>
    <x v="0"/>
    <s v=""/>
    <s v=""/>
    <x v="0"/>
  </r>
  <r>
    <x v="1"/>
    <x v="0"/>
    <s v=""/>
    <s v=""/>
    <x v="0"/>
  </r>
  <r>
    <x v="1"/>
    <x v="0"/>
    <n v="7"/>
    <n v="54"/>
    <x v="1"/>
  </r>
  <r>
    <x v="1"/>
    <x v="0"/>
    <s v=""/>
    <s v=""/>
    <x v="0"/>
  </r>
  <r>
    <x v="1"/>
    <x v="0"/>
    <s v=""/>
    <s v=""/>
    <x v="0"/>
  </r>
  <r>
    <x v="1"/>
    <x v="0"/>
    <n v="10.1"/>
    <n v="24"/>
    <x v="1"/>
  </r>
  <r>
    <x v="1"/>
    <x v="0"/>
    <s v=""/>
    <s v=""/>
    <x v="0"/>
  </r>
  <r>
    <x v="1"/>
    <x v="0"/>
    <s v=""/>
    <s v=""/>
    <x v="0"/>
  </r>
  <r>
    <x v="1"/>
    <x v="0"/>
    <n v="10.7"/>
    <n v="16"/>
    <x v="1"/>
  </r>
  <r>
    <x v="1"/>
    <x v="0"/>
    <s v=""/>
    <s v=""/>
    <x v="0"/>
  </r>
  <r>
    <x v="1"/>
    <x v="0"/>
    <s v=""/>
    <s v=""/>
    <x v="0"/>
  </r>
  <r>
    <x v="1"/>
    <x v="0"/>
    <n v="10.8"/>
    <n v="15"/>
    <x v="1"/>
  </r>
  <r>
    <x v="1"/>
    <x v="0"/>
    <s v=""/>
    <s v=""/>
    <x v="0"/>
  </r>
  <r>
    <x v="1"/>
    <x v="0"/>
    <s v=""/>
    <s v=""/>
    <x v="0"/>
  </r>
  <r>
    <x v="1"/>
    <x v="0"/>
    <n v="9.1"/>
    <n v="32"/>
    <x v="1"/>
  </r>
  <r>
    <x v="1"/>
    <x v="0"/>
    <s v=""/>
    <s v=""/>
    <x v="0"/>
  </r>
  <r>
    <x v="1"/>
    <x v="0"/>
    <s v=""/>
    <s v=""/>
    <x v="0"/>
  </r>
  <r>
    <x v="1"/>
    <x v="0"/>
    <n v="7.1"/>
    <n v="53"/>
    <x v="1"/>
  </r>
  <r>
    <x v="1"/>
    <x v="0"/>
    <s v=""/>
    <s v=""/>
    <x v="0"/>
  </r>
  <r>
    <x v="1"/>
    <x v="0"/>
    <s v=""/>
    <s v=""/>
    <x v="0"/>
  </r>
  <r>
    <x v="1"/>
    <x v="0"/>
    <n v="4.0999999999999996"/>
    <n v="92"/>
    <x v="1"/>
  </r>
  <r>
    <x v="1"/>
    <x v="0"/>
    <s v=""/>
    <s v=""/>
    <x v="0"/>
  </r>
  <r>
    <x v="1"/>
    <x v="0"/>
    <s v=""/>
    <s v=""/>
    <x v="0"/>
  </r>
  <r>
    <x v="1"/>
    <x v="0"/>
    <n v="7.8"/>
    <n v="44"/>
    <x v="1"/>
  </r>
  <r>
    <x v="1"/>
    <x v="0"/>
    <s v=""/>
    <s v=""/>
    <x v="0"/>
  </r>
  <r>
    <x v="1"/>
    <x v="0"/>
    <s v=""/>
    <s v=""/>
    <x v="0"/>
  </r>
  <r>
    <x v="1"/>
    <x v="0"/>
    <n v="10.3"/>
    <n v="21"/>
    <x v="1"/>
  </r>
  <r>
    <x v="1"/>
    <x v="0"/>
    <s v=""/>
    <s v=""/>
    <x v="0"/>
  </r>
  <r>
    <x v="1"/>
    <x v="0"/>
    <s v=""/>
    <s v=""/>
    <x v="0"/>
  </r>
  <r>
    <x v="1"/>
    <x v="0"/>
    <n v="12"/>
    <n v="7"/>
    <x v="1"/>
  </r>
  <r>
    <x v="1"/>
    <x v="0"/>
    <s v=""/>
    <s v=""/>
    <x v="0"/>
  </r>
  <r>
    <x v="1"/>
    <x v="0"/>
    <s v=""/>
    <s v=""/>
    <x v="0"/>
  </r>
  <r>
    <x v="1"/>
    <x v="0"/>
    <n v="7.7"/>
    <n v="45"/>
    <x v="1"/>
  </r>
  <r>
    <x v="1"/>
    <x v="0"/>
    <s v=""/>
    <s v=""/>
    <x v="0"/>
  </r>
  <r>
    <x v="1"/>
    <x v="0"/>
    <s v=""/>
    <s v=""/>
    <x v="0"/>
  </r>
  <r>
    <x v="1"/>
    <x v="0"/>
    <n v="10.9"/>
    <n v="13"/>
    <x v="1"/>
  </r>
  <r>
    <x v="1"/>
    <x v="0"/>
    <s v=""/>
    <s v=""/>
    <x v="0"/>
  </r>
  <r>
    <x v="1"/>
    <x v="0"/>
    <s v=""/>
    <s v=""/>
    <x v="0"/>
  </r>
  <r>
    <x v="1"/>
    <x v="0"/>
    <n v="3.2"/>
    <n v="103"/>
    <x v="1"/>
  </r>
  <r>
    <x v="1"/>
    <x v="0"/>
    <s v=""/>
    <s v=""/>
    <x v="0"/>
  </r>
  <r>
    <x v="1"/>
    <x v="0"/>
    <s v=""/>
    <s v=""/>
    <x v="0"/>
  </r>
  <r>
    <x v="1"/>
    <x v="0"/>
    <n v="7.3"/>
    <n v="51"/>
    <x v="1"/>
  </r>
  <r>
    <x v="1"/>
    <x v="0"/>
    <s v=""/>
    <s v=""/>
    <x v="0"/>
  </r>
  <r>
    <x v="1"/>
    <x v="0"/>
    <s v=""/>
    <s v=""/>
    <x v="0"/>
  </r>
  <r>
    <x v="1"/>
    <x v="0"/>
    <n v="14"/>
    <n v="5"/>
    <x v="1"/>
  </r>
  <r>
    <x v="1"/>
    <x v="0"/>
    <s v=""/>
    <s v=""/>
    <x v="0"/>
  </r>
  <r>
    <x v="1"/>
    <x v="0"/>
    <s v=""/>
    <s v=""/>
    <x v="0"/>
  </r>
  <r>
    <x v="1"/>
    <x v="0"/>
    <n v="3.5"/>
    <n v="99"/>
    <x v="1"/>
  </r>
  <r>
    <x v="1"/>
    <x v="0"/>
    <s v=""/>
    <s v=""/>
    <x v="0"/>
  </r>
  <r>
    <x v="1"/>
    <x v="0"/>
    <s v=""/>
    <s v=""/>
    <x v="0"/>
  </r>
  <r>
    <x v="1"/>
    <x v="0"/>
    <n v="5.5"/>
    <n v="74"/>
    <x v="1"/>
  </r>
  <r>
    <x v="1"/>
    <x v="0"/>
    <s v=""/>
    <s v=""/>
    <x v="0"/>
  </r>
  <r>
    <x v="1"/>
    <x v="0"/>
    <s v=""/>
    <s v=""/>
    <x v="0"/>
  </r>
  <r>
    <x v="1"/>
    <x v="0"/>
    <n v="5"/>
    <n v="80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1"/>
    <s v=""/>
    <s v=""/>
    <x v="0"/>
  </r>
  <r>
    <x v="1"/>
    <x v="1"/>
    <s v=""/>
    <s v=""/>
    <x v="0"/>
  </r>
  <r>
    <x v="1"/>
    <x v="1"/>
    <n v="3.7"/>
    <n v="97"/>
    <x v="1"/>
  </r>
  <r>
    <x v="1"/>
    <x v="1"/>
    <s v=""/>
    <s v=""/>
    <x v="0"/>
  </r>
  <r>
    <x v="1"/>
    <x v="1"/>
    <s v=""/>
    <s v=""/>
    <x v="0"/>
  </r>
  <r>
    <x v="1"/>
    <x v="1"/>
    <n v="5.8"/>
    <n v="69"/>
    <x v="1"/>
  </r>
  <r>
    <x v="1"/>
    <x v="1"/>
    <s v=""/>
    <s v=""/>
    <x v="0"/>
  </r>
  <r>
    <x v="1"/>
    <x v="1"/>
    <s v=""/>
    <s v=""/>
    <x v="0"/>
  </r>
  <r>
    <x v="1"/>
    <x v="1"/>
    <n v="6.6"/>
    <n v="61"/>
    <x v="1"/>
  </r>
  <r>
    <x v="1"/>
    <x v="1"/>
    <s v=""/>
    <s v=""/>
    <x v="0"/>
  </r>
  <r>
    <x v="1"/>
    <x v="1"/>
    <s v=""/>
    <s v=""/>
    <x v="0"/>
  </r>
  <r>
    <x v="1"/>
    <x v="1"/>
    <n v="2.4"/>
    <n v="112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3.6"/>
    <n v="98"/>
    <x v="1"/>
  </r>
  <r>
    <x v="1"/>
    <x v="1"/>
    <s v=""/>
    <s v=""/>
    <x v="0"/>
  </r>
  <r>
    <x v="1"/>
    <x v="1"/>
    <s v=""/>
    <s v=""/>
    <x v="0"/>
  </r>
  <r>
    <x v="1"/>
    <x v="1"/>
    <n v="8.3000000000000007"/>
    <n v="39"/>
    <x v="1"/>
  </r>
  <r>
    <x v="1"/>
    <x v="1"/>
    <s v=""/>
    <s v=""/>
    <x v="0"/>
  </r>
  <r>
    <x v="1"/>
    <x v="1"/>
    <s v=""/>
    <s v=""/>
    <x v="0"/>
  </r>
  <r>
    <x v="1"/>
    <x v="1"/>
    <n v="0.8"/>
    <n v="117"/>
    <x v="1"/>
  </r>
  <r>
    <x v="1"/>
    <x v="1"/>
    <s v=""/>
    <s v=""/>
    <x v="0"/>
  </r>
  <r>
    <x v="1"/>
    <x v="1"/>
    <s v=""/>
    <s v=""/>
    <x v="0"/>
  </r>
  <r>
    <x v="1"/>
    <x v="1"/>
    <n v="2.6"/>
    <n v="109"/>
    <x v="1"/>
  </r>
  <r>
    <x v="1"/>
    <x v="1"/>
    <s v=""/>
    <s v=""/>
    <x v="0"/>
  </r>
  <r>
    <x v="1"/>
    <x v="1"/>
    <s v=""/>
    <s v=""/>
    <x v="0"/>
  </r>
  <r>
    <x v="1"/>
    <x v="1"/>
    <n v="8.9"/>
    <n v="36"/>
    <x v="1"/>
  </r>
  <r>
    <x v="1"/>
    <x v="1"/>
    <s v=""/>
    <s v=""/>
    <x v="0"/>
  </r>
  <r>
    <x v="1"/>
    <x v="1"/>
    <s v=""/>
    <s v=""/>
    <x v="0"/>
  </r>
  <r>
    <x v="1"/>
    <x v="1"/>
    <n v="6.1"/>
    <n v="67"/>
    <x v="1"/>
  </r>
  <r>
    <x v="1"/>
    <x v="1"/>
    <s v=""/>
    <s v=""/>
    <x v="0"/>
  </r>
  <r>
    <x v="1"/>
    <x v="1"/>
    <s v=""/>
    <s v=""/>
    <x v="0"/>
  </r>
  <r>
    <x v="1"/>
    <x v="1"/>
    <n v="5.8"/>
    <n v="69"/>
    <x v="1"/>
  </r>
  <r>
    <x v="1"/>
    <x v="1"/>
    <s v=""/>
    <s v=""/>
    <x v="0"/>
  </r>
  <r>
    <x v="1"/>
    <x v="1"/>
    <s v=""/>
    <s v=""/>
    <x v="0"/>
  </r>
  <r>
    <x v="1"/>
    <x v="1"/>
    <n v="1.5"/>
    <n v="116"/>
    <x v="1"/>
  </r>
  <r>
    <x v="1"/>
    <x v="1"/>
    <s v=""/>
    <s v=""/>
    <x v="0"/>
  </r>
  <r>
    <x v="1"/>
    <x v="1"/>
    <s v=""/>
    <s v=""/>
    <x v="0"/>
  </r>
  <r>
    <x v="1"/>
    <x v="1"/>
    <n v="6.9"/>
    <n v="57"/>
    <x v="1"/>
  </r>
  <r>
    <x v="1"/>
    <x v="1"/>
    <s v=""/>
    <s v=""/>
    <x v="0"/>
  </r>
  <r>
    <x v="1"/>
    <x v="1"/>
    <s v=""/>
    <s v=""/>
    <x v="0"/>
  </r>
  <r>
    <x v="1"/>
    <x v="1"/>
    <n v="2.1"/>
    <n v="114"/>
    <x v="1"/>
  </r>
  <r>
    <x v="1"/>
    <x v="1"/>
    <s v=""/>
    <s v=""/>
    <x v="0"/>
  </r>
  <r>
    <x v="1"/>
    <x v="1"/>
    <s v=""/>
    <s v=""/>
    <x v="0"/>
  </r>
  <r>
    <x v="1"/>
    <x v="1"/>
    <n v="4.8"/>
    <n v="84"/>
    <x v="1"/>
  </r>
  <r>
    <x v="1"/>
    <x v="1"/>
    <s v=""/>
    <s v=""/>
    <x v="0"/>
  </r>
  <r>
    <x v="1"/>
    <x v="1"/>
    <s v=""/>
    <s v=""/>
    <x v="0"/>
  </r>
  <r>
    <x v="1"/>
    <x v="1"/>
    <n v="4.9000000000000004"/>
    <n v="82"/>
    <x v="1"/>
  </r>
  <r>
    <x v="1"/>
    <x v="1"/>
    <s v=""/>
    <s v=""/>
    <x v="0"/>
  </r>
  <r>
    <x v="1"/>
    <x v="1"/>
    <s v=""/>
    <s v=""/>
    <x v="0"/>
  </r>
  <r>
    <x v="1"/>
    <x v="1"/>
    <n v="10"/>
    <n v="27"/>
    <x v="1"/>
  </r>
  <r>
    <x v="1"/>
    <x v="1"/>
    <s v=""/>
    <s v=""/>
    <x v="0"/>
  </r>
  <r>
    <x v="1"/>
    <x v="1"/>
    <s v=""/>
    <s v=""/>
    <x v="0"/>
  </r>
  <r>
    <x v="1"/>
    <x v="1"/>
    <n v="2.5"/>
    <n v="110"/>
    <x v="1"/>
  </r>
  <r>
    <x v="1"/>
    <x v="1"/>
    <s v=""/>
    <s v=""/>
    <x v="0"/>
  </r>
  <r>
    <x v="1"/>
    <x v="1"/>
    <s v=""/>
    <s v=""/>
    <x v="0"/>
  </r>
  <r>
    <x v="1"/>
    <x v="1"/>
    <n v="8.3000000000000007"/>
    <n v="39"/>
    <x v="1"/>
  </r>
  <r>
    <x v="1"/>
    <x v="1"/>
    <s v=""/>
    <s v=""/>
    <x v="0"/>
  </r>
  <r>
    <x v="1"/>
    <x v="1"/>
    <s v=""/>
    <s v=""/>
    <x v="0"/>
  </r>
  <r>
    <x v="1"/>
    <x v="1"/>
    <n v="3.3"/>
    <n v="101"/>
    <x v="1"/>
  </r>
  <r>
    <x v="1"/>
    <x v="1"/>
    <s v=""/>
    <s v=""/>
    <x v="0"/>
  </r>
  <r>
    <x v="1"/>
    <x v="1"/>
    <s v=""/>
    <s v=""/>
    <x v="0"/>
  </r>
  <r>
    <x v="1"/>
    <x v="1"/>
    <n v="7.5"/>
    <n v="50"/>
    <x v="1"/>
  </r>
  <r>
    <x v="1"/>
    <x v="1"/>
    <s v=""/>
    <s v=""/>
    <x v="0"/>
  </r>
  <r>
    <x v="1"/>
    <x v="1"/>
    <s v=""/>
    <s v=""/>
    <x v="0"/>
  </r>
  <r>
    <x v="1"/>
    <x v="1"/>
    <n v="4"/>
    <n v="94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7"/>
    <n v="54"/>
    <x v="1"/>
  </r>
  <r>
    <x v="1"/>
    <x v="1"/>
    <s v=""/>
    <s v=""/>
    <x v="0"/>
  </r>
  <r>
    <x v="1"/>
    <x v="1"/>
    <s v=""/>
    <s v=""/>
    <x v="0"/>
  </r>
  <r>
    <x v="1"/>
    <x v="1"/>
    <n v="4.2"/>
    <n v="91"/>
    <x v="1"/>
  </r>
  <r>
    <x v="1"/>
    <x v="1"/>
    <s v=""/>
    <s v=""/>
    <x v="0"/>
  </r>
  <r>
    <x v="1"/>
    <x v="1"/>
    <s v=""/>
    <s v=""/>
    <x v="0"/>
  </r>
  <r>
    <x v="1"/>
    <x v="1"/>
    <n v="6.6"/>
    <n v="61"/>
    <x v="1"/>
  </r>
  <r>
    <x v="1"/>
    <x v="1"/>
    <s v=""/>
    <s v=""/>
    <x v="0"/>
  </r>
  <r>
    <x v="1"/>
    <x v="1"/>
    <s v=""/>
    <s v=""/>
    <x v="0"/>
  </r>
  <r>
    <x v="1"/>
    <x v="1"/>
    <n v="3.5"/>
    <n v="99"/>
    <x v="1"/>
  </r>
  <r>
    <x v="1"/>
    <x v="1"/>
    <s v=""/>
    <s v=""/>
    <x v="0"/>
  </r>
  <r>
    <x v="1"/>
    <x v="1"/>
    <s v=""/>
    <s v=""/>
    <x v="0"/>
  </r>
  <r>
    <x v="1"/>
    <x v="1"/>
    <n v="4.4000000000000004"/>
    <n v="88"/>
    <x v="1"/>
  </r>
  <r>
    <x v="1"/>
    <x v="1"/>
    <s v=""/>
    <s v=""/>
    <x v="0"/>
  </r>
  <r>
    <x v="1"/>
    <x v="1"/>
    <s v=""/>
    <s v=""/>
    <x v="0"/>
  </r>
  <r>
    <x v="1"/>
    <x v="1"/>
    <n v="6.7"/>
    <n v="60"/>
    <x v="1"/>
  </r>
  <r>
    <x v="1"/>
    <x v="1"/>
    <s v=""/>
    <s v=""/>
    <x v="0"/>
  </r>
  <r>
    <x v="1"/>
    <x v="1"/>
    <s v=""/>
    <s v=""/>
    <x v="0"/>
  </r>
  <r>
    <x v="1"/>
    <x v="2"/>
    <n v="2.5"/>
    <n v="110"/>
    <x v="1"/>
  </r>
  <r>
    <x v="1"/>
    <x v="2"/>
    <s v=""/>
    <s v=""/>
    <x v="0"/>
  </r>
  <r>
    <x v="1"/>
    <x v="2"/>
    <s v=""/>
    <s v=""/>
    <x v="0"/>
  </r>
  <r>
    <x v="1"/>
    <x v="2"/>
    <n v="5.5"/>
    <n v="74"/>
    <x v="1"/>
  </r>
  <r>
    <x v="1"/>
    <x v="2"/>
    <s v=""/>
    <s v=""/>
    <x v="0"/>
  </r>
  <r>
    <x v="1"/>
    <x v="2"/>
    <s v=""/>
    <s v=""/>
    <x v="0"/>
  </r>
  <r>
    <x v="1"/>
    <x v="2"/>
    <n v="4.8"/>
    <n v="84"/>
    <x v="1"/>
  </r>
  <r>
    <x v="1"/>
    <x v="2"/>
    <s v=""/>
    <s v=""/>
    <x v="0"/>
  </r>
  <r>
    <x v="1"/>
    <x v="2"/>
    <s v=""/>
    <s v=""/>
    <x v="0"/>
  </r>
  <r>
    <x v="1"/>
    <x v="2"/>
    <n v="5"/>
    <n v="80"/>
    <x v="1"/>
  </r>
  <r>
    <x v="1"/>
    <x v="2"/>
    <s v=""/>
    <s v=""/>
    <x v="0"/>
  </r>
  <r>
    <x v="1"/>
    <x v="2"/>
    <s v=""/>
    <s v=""/>
    <x v="0"/>
  </r>
  <r>
    <x v="1"/>
    <x v="2"/>
    <n v="11.2"/>
    <n v="11"/>
    <x v="1"/>
  </r>
  <r>
    <x v="1"/>
    <x v="2"/>
    <s v=""/>
    <s v=""/>
    <x v="0"/>
  </r>
  <r>
    <x v="1"/>
    <x v="2"/>
    <s v=""/>
    <s v=""/>
    <x v="0"/>
  </r>
  <r>
    <x v="1"/>
    <x v="2"/>
    <n v="6.8"/>
    <n v="58"/>
    <x v="1"/>
  </r>
  <r>
    <x v="1"/>
    <x v="2"/>
    <s v=""/>
    <s v=""/>
    <x v="0"/>
  </r>
  <r>
    <x v="1"/>
    <x v="2"/>
    <s v=""/>
    <s v=""/>
    <x v="0"/>
  </r>
  <r>
    <x v="1"/>
    <x v="2"/>
    <n v="4.3"/>
    <n v="89"/>
    <x v="1"/>
  </r>
  <r>
    <x v="1"/>
    <x v="2"/>
    <s v=""/>
    <s v=""/>
    <x v="0"/>
  </r>
  <r>
    <x v="1"/>
    <x v="2"/>
    <s v=""/>
    <s v=""/>
    <x v="0"/>
  </r>
  <r>
    <x v="1"/>
    <x v="2"/>
    <n v="5.2"/>
    <n v="78"/>
    <x v="1"/>
  </r>
  <r>
    <x v="1"/>
    <x v="2"/>
    <s v=""/>
    <s v=""/>
    <x v="0"/>
  </r>
  <r>
    <x v="1"/>
    <x v="2"/>
    <s v=""/>
    <s v=""/>
    <x v="0"/>
  </r>
  <r>
    <x v="1"/>
    <x v="2"/>
    <n v="9.9"/>
    <n v="28"/>
    <x v="1"/>
  </r>
  <r>
    <x v="1"/>
    <x v="2"/>
    <s v=""/>
    <s v=""/>
    <x v="0"/>
  </r>
  <r>
    <x v="1"/>
    <x v="2"/>
    <s v=""/>
    <s v=""/>
    <x v="0"/>
  </r>
  <r>
    <x v="1"/>
    <x v="2"/>
    <n v="8.6999999999999993"/>
    <n v="37"/>
    <x v="1"/>
  </r>
  <r>
    <x v="1"/>
    <x v="2"/>
    <s v=""/>
    <s v=""/>
    <x v="0"/>
  </r>
  <r>
    <x v="1"/>
    <x v="2"/>
    <s v=""/>
    <s v=""/>
    <x v="0"/>
  </r>
  <r>
    <x v="1"/>
    <x v="2"/>
    <n v="7.6"/>
    <n v="47"/>
    <x v="1"/>
  </r>
  <r>
    <x v="1"/>
    <x v="2"/>
    <s v=""/>
    <s v=""/>
    <x v="0"/>
  </r>
  <r>
    <x v="1"/>
    <x v="2"/>
    <s v=""/>
    <s v=""/>
    <x v="0"/>
  </r>
  <r>
    <x v="1"/>
    <x v="2"/>
    <n v="10.1"/>
    <n v="24"/>
    <x v="1"/>
  </r>
  <r>
    <x v="1"/>
    <x v="2"/>
    <s v=""/>
    <s v=""/>
    <x v="0"/>
  </r>
  <r>
    <x v="1"/>
    <x v="2"/>
    <s v=""/>
    <s v=""/>
    <x v="0"/>
  </r>
  <r>
    <x v="1"/>
    <x v="2"/>
    <n v="9.5"/>
    <n v="31"/>
    <x v="1"/>
  </r>
  <r>
    <x v="1"/>
    <x v="2"/>
    <s v=""/>
    <s v=""/>
    <x v="0"/>
  </r>
  <r>
    <x v="1"/>
    <x v="2"/>
    <s v=""/>
    <s v=""/>
    <x v="0"/>
  </r>
  <r>
    <x v="1"/>
    <x v="2"/>
    <n v="6.6"/>
    <n v="61"/>
    <x v="1"/>
  </r>
  <r>
    <x v="1"/>
    <x v="2"/>
    <s v=""/>
    <s v=""/>
    <x v="0"/>
  </r>
  <r>
    <x v="1"/>
    <x v="2"/>
    <s v=""/>
    <s v=""/>
    <x v="0"/>
  </r>
  <r>
    <x v="1"/>
    <x v="2"/>
    <n v="7"/>
    <n v="54"/>
    <x v="1"/>
  </r>
  <r>
    <x v="1"/>
    <x v="2"/>
    <s v=""/>
    <s v=""/>
    <x v="0"/>
  </r>
  <r>
    <x v="1"/>
    <x v="2"/>
    <s v=""/>
    <s v=""/>
    <x v="0"/>
  </r>
  <r>
    <x v="1"/>
    <x v="2"/>
    <n v="9.1"/>
    <n v="32"/>
    <x v="1"/>
  </r>
  <r>
    <x v="1"/>
    <x v="2"/>
    <s v=""/>
    <s v=""/>
    <x v="0"/>
  </r>
  <r>
    <x v="1"/>
    <x v="2"/>
    <s v=""/>
    <s v=""/>
    <x v="0"/>
  </r>
  <r>
    <x v="1"/>
    <x v="2"/>
    <n v="10.3"/>
    <n v="21"/>
    <x v="1"/>
  </r>
  <r>
    <x v="1"/>
    <x v="2"/>
    <s v=""/>
    <s v=""/>
    <x v="0"/>
  </r>
  <r>
    <x v="1"/>
    <x v="2"/>
    <s v=""/>
    <s v=""/>
    <x v="0"/>
  </r>
  <r>
    <x v="1"/>
    <x v="2"/>
    <n v="4.9000000000000004"/>
    <n v="82"/>
    <x v="1"/>
  </r>
  <r>
    <x v="1"/>
    <x v="2"/>
    <s v=""/>
    <s v=""/>
    <x v="0"/>
  </r>
  <r>
    <x v="1"/>
    <x v="2"/>
    <s v=""/>
    <s v=""/>
    <x v="0"/>
  </r>
  <r>
    <x v="1"/>
    <x v="2"/>
    <n v="3.2"/>
    <n v="103"/>
    <x v="1"/>
  </r>
  <r>
    <x v="1"/>
    <x v="2"/>
    <s v=""/>
    <s v=""/>
    <x v="0"/>
  </r>
  <r>
    <x v="1"/>
    <x v="2"/>
    <s v=""/>
    <s v=""/>
    <x v="0"/>
  </r>
  <r>
    <x v="1"/>
    <x v="2"/>
    <n v="4.3"/>
    <n v="89"/>
    <x v="1"/>
  </r>
  <r>
    <x v="1"/>
    <x v="2"/>
    <s v=""/>
    <s v=""/>
    <x v="0"/>
  </r>
  <r>
    <x v="1"/>
    <x v="2"/>
    <s v=""/>
    <s v=""/>
    <x v="0"/>
  </r>
  <r>
    <x v="1"/>
    <x v="2"/>
    <n v="7.6"/>
    <n v="47"/>
    <x v="1"/>
  </r>
  <r>
    <x v="1"/>
    <x v="2"/>
    <s v=""/>
    <s v=""/>
    <x v="0"/>
  </r>
  <r>
    <x v="1"/>
    <x v="2"/>
    <s v=""/>
    <s v=""/>
    <x v="0"/>
  </r>
  <r>
    <x v="1"/>
    <x v="2"/>
    <n v="7.9"/>
    <n v="43"/>
    <x v="1"/>
  </r>
  <r>
    <x v="1"/>
    <x v="2"/>
    <s v=""/>
    <s v=""/>
    <x v="0"/>
  </r>
  <r>
    <x v="1"/>
    <x v="2"/>
    <s v=""/>
    <s v=""/>
    <x v="0"/>
  </r>
  <r>
    <x v="1"/>
    <x v="2"/>
    <n v="11.3"/>
    <n v="10"/>
    <x v="1"/>
  </r>
  <r>
    <x v="1"/>
    <x v="2"/>
    <s v=""/>
    <s v=""/>
    <x v="0"/>
  </r>
  <r>
    <x v="1"/>
    <x v="2"/>
    <s v=""/>
    <s v=""/>
    <x v="0"/>
  </r>
  <r>
    <x v="1"/>
    <x v="2"/>
    <n v="2.9"/>
    <n v="107"/>
    <x v="1"/>
  </r>
  <r>
    <x v="1"/>
    <x v="2"/>
    <s v=""/>
    <s v=""/>
    <x v="0"/>
  </r>
  <r>
    <x v="1"/>
    <x v="2"/>
    <s v=""/>
    <s v=""/>
    <x v="0"/>
  </r>
  <r>
    <x v="1"/>
    <x v="2"/>
    <n v="3.8"/>
    <n v="96"/>
    <x v="1"/>
  </r>
  <r>
    <x v="1"/>
    <x v="2"/>
    <s v=""/>
    <s v=""/>
    <x v="0"/>
  </r>
  <r>
    <x v="1"/>
    <x v="2"/>
    <s v=""/>
    <s v=""/>
    <x v="0"/>
  </r>
  <r>
    <x v="1"/>
    <x v="2"/>
    <n v="5.6"/>
    <n v="73"/>
    <x v="1"/>
  </r>
  <r>
    <x v="1"/>
    <x v="2"/>
    <s v=""/>
    <s v=""/>
    <x v="0"/>
  </r>
  <r>
    <x v="1"/>
    <x v="2"/>
    <s v=""/>
    <s v=""/>
    <x v="0"/>
  </r>
  <r>
    <x v="1"/>
    <x v="2"/>
    <n v="6.8"/>
    <n v="58"/>
    <x v="1"/>
  </r>
  <r>
    <x v="1"/>
    <x v="2"/>
    <s v=""/>
    <s v=""/>
    <x v="0"/>
  </r>
  <r>
    <x v="1"/>
    <x v="2"/>
    <s v=""/>
    <s v=""/>
    <x v="0"/>
  </r>
  <r>
    <x v="1"/>
    <x v="2"/>
    <n v="5.5"/>
    <n v="74"/>
    <x v="1"/>
  </r>
  <r>
    <x v="1"/>
    <x v="2"/>
    <s v=""/>
    <s v=""/>
    <x v="0"/>
  </r>
  <r>
    <x v="1"/>
    <x v="2"/>
    <s v=""/>
    <s v=""/>
    <x v="0"/>
  </r>
  <r>
    <x v="1"/>
    <x v="2"/>
    <n v="8.1"/>
    <n v="41"/>
    <x v="1"/>
  </r>
  <r>
    <x v="1"/>
    <x v="2"/>
    <s v=""/>
    <s v=""/>
    <x v="0"/>
  </r>
  <r>
    <x v="1"/>
    <x v="2"/>
    <s v=""/>
    <s v=""/>
    <x v="0"/>
  </r>
  <r>
    <x v="1"/>
    <x v="2"/>
    <n v="7.2"/>
    <n v="52"/>
    <x v="1"/>
  </r>
  <r>
    <x v="1"/>
    <x v="2"/>
    <s v=""/>
    <s v=""/>
    <x v="0"/>
  </r>
  <r>
    <x v="1"/>
    <x v="2"/>
    <s v=""/>
    <s v=""/>
    <x v="0"/>
  </r>
  <r>
    <x v="1"/>
    <x v="2"/>
    <n v="6.5"/>
    <n v="64"/>
    <x v="1"/>
  </r>
  <r>
    <x v="1"/>
    <x v="2"/>
    <s v=""/>
    <s v=""/>
    <x v="0"/>
  </r>
  <r>
    <x v="1"/>
    <x v="3"/>
    <s v=""/>
    <s v=""/>
    <x v="0"/>
  </r>
  <r>
    <x v="1"/>
    <x v="3"/>
    <n v="10.4"/>
    <n v="20"/>
    <x v="1"/>
  </r>
  <r>
    <x v="1"/>
    <x v="3"/>
    <s v=""/>
    <s v=""/>
    <x v="0"/>
  </r>
  <r>
    <x v="1"/>
    <x v="3"/>
    <s v=""/>
    <s v=""/>
    <x v="0"/>
  </r>
  <r>
    <x v="1"/>
    <x v="3"/>
    <n v="4.7"/>
    <n v="87"/>
    <x v="1"/>
  </r>
  <r>
    <x v="1"/>
    <x v="3"/>
    <s v=""/>
    <s v=""/>
    <x v="0"/>
  </r>
  <r>
    <x v="1"/>
    <x v="3"/>
    <s v=""/>
    <s v=""/>
    <x v="0"/>
  </r>
  <r>
    <x v="1"/>
    <x v="3"/>
    <n v="7.7"/>
    <n v="45"/>
    <x v="1"/>
  </r>
  <r>
    <x v="1"/>
    <x v="3"/>
    <s v=""/>
    <s v=""/>
    <x v="0"/>
  </r>
  <r>
    <x v="1"/>
    <x v="3"/>
    <s v=""/>
    <s v=""/>
    <x v="0"/>
  </r>
  <r>
    <x v="1"/>
    <x v="3"/>
    <n v="3.1"/>
    <n v="105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10.1"/>
    <n v="24"/>
    <x v="1"/>
  </r>
  <r>
    <x v="1"/>
    <x v="3"/>
    <s v=""/>
    <s v=""/>
    <x v="0"/>
  </r>
  <r>
    <x v="1"/>
    <x v="3"/>
    <s v=""/>
    <s v=""/>
    <x v="0"/>
  </r>
  <r>
    <x v="1"/>
    <x v="3"/>
    <n v="7.6"/>
    <n v="47"/>
    <x v="1"/>
  </r>
  <r>
    <x v="1"/>
    <x v="3"/>
    <s v=""/>
    <s v=""/>
    <x v="0"/>
  </r>
  <r>
    <x v="1"/>
    <x v="3"/>
    <s v=""/>
    <s v=""/>
    <x v="0"/>
  </r>
  <r>
    <x v="1"/>
    <x v="3"/>
    <n v="2.2000000000000002"/>
    <n v="113"/>
    <x v="1"/>
  </r>
  <r>
    <x v="1"/>
    <x v="3"/>
    <s v=""/>
    <s v=""/>
    <x v="0"/>
  </r>
  <r>
    <x v="1"/>
    <x v="3"/>
    <s v=""/>
    <s v=""/>
    <x v="0"/>
  </r>
  <r>
    <x v="1"/>
    <x v="3"/>
    <n v="3.3"/>
    <n v="101"/>
    <x v="1"/>
  </r>
  <r>
    <x v="1"/>
    <x v="3"/>
    <s v=""/>
    <s v=""/>
    <x v="0"/>
  </r>
  <r>
    <x v="1"/>
    <x v="3"/>
    <s v=""/>
    <s v=""/>
    <x v="0"/>
  </r>
  <r>
    <x v="1"/>
    <x v="3"/>
    <n v="5.7"/>
    <n v="72"/>
    <x v="1"/>
  </r>
  <r>
    <x v="1"/>
    <x v="3"/>
    <s v=""/>
    <s v=""/>
    <x v="0"/>
  </r>
  <r>
    <x v="1"/>
    <x v="3"/>
    <s v=""/>
    <s v=""/>
    <x v="0"/>
  </r>
  <r>
    <x v="1"/>
    <x v="3"/>
    <n v="6.2"/>
    <n v="66"/>
    <x v="1"/>
  </r>
  <r>
    <x v="1"/>
    <x v="3"/>
    <s v=""/>
    <s v=""/>
    <x v="0"/>
  </r>
  <r>
    <x v="1"/>
    <x v="3"/>
    <s v=""/>
    <s v=""/>
    <x v="0"/>
  </r>
  <r>
    <x v="1"/>
    <x v="3"/>
    <n v="6.3"/>
    <n v="65"/>
    <x v="1"/>
  </r>
  <r>
    <x v="1"/>
    <x v="3"/>
    <s v=""/>
    <s v=""/>
    <x v="0"/>
  </r>
  <r>
    <x v="1"/>
    <x v="3"/>
    <s v=""/>
    <s v=""/>
    <x v="0"/>
  </r>
  <r>
    <x v="1"/>
    <x v="3"/>
    <n v="5.2"/>
    <n v="78"/>
    <x v="1"/>
  </r>
  <r>
    <x v="1"/>
    <x v="3"/>
    <s v=""/>
    <s v=""/>
    <x v="0"/>
  </r>
  <r>
    <x v="1"/>
    <x v="3"/>
    <s v=""/>
    <s v=""/>
    <x v="0"/>
  </r>
  <r>
    <x v="1"/>
    <x v="3"/>
    <n v="10.5"/>
    <n v="19"/>
    <x v="1"/>
  </r>
  <r>
    <x v="1"/>
    <x v="3"/>
    <s v=""/>
    <s v=""/>
    <x v="0"/>
  </r>
  <r>
    <x v="1"/>
    <x v="3"/>
    <s v=""/>
    <s v=""/>
    <x v="0"/>
  </r>
  <r>
    <x v="1"/>
    <x v="3"/>
    <n v="5.5"/>
    <n v="74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14.9"/>
    <n v="4"/>
    <x v="1"/>
  </r>
  <r>
    <x v="1"/>
    <x v="3"/>
    <s v=""/>
    <s v=""/>
    <x v="0"/>
  </r>
  <r>
    <x v="1"/>
    <x v="3"/>
    <s v=""/>
    <s v=""/>
    <x v="0"/>
  </r>
  <r>
    <x v="1"/>
    <x v="3"/>
    <n v="9.6"/>
    <n v="29"/>
    <x v="1"/>
  </r>
  <r>
    <x v="1"/>
    <x v="3"/>
    <s v=""/>
    <s v=""/>
    <x v="0"/>
  </r>
  <r>
    <x v="1"/>
    <x v="3"/>
    <s v=""/>
    <s v=""/>
    <x v="0"/>
  </r>
  <r>
    <x v="1"/>
    <x v="3"/>
    <n v="4.0999999999999996"/>
    <n v="92"/>
    <x v="1"/>
  </r>
  <r>
    <x v="1"/>
    <x v="3"/>
    <s v=""/>
    <s v=""/>
    <x v="0"/>
  </r>
  <r>
    <x v="1"/>
    <x v="3"/>
    <s v=""/>
    <s v=""/>
    <x v="0"/>
  </r>
  <r>
    <x v="1"/>
    <x v="3"/>
    <n v="21"/>
    <n v="2"/>
    <x v="0"/>
  </r>
  <r>
    <x v="1"/>
    <x v="3"/>
    <s v=""/>
    <s v=""/>
    <x v="0"/>
  </r>
  <r>
    <x v="1"/>
    <x v="3"/>
    <s v=""/>
    <s v=""/>
    <x v="0"/>
  </r>
  <r>
    <x v="1"/>
    <x v="3"/>
    <n v="10.7"/>
    <n v="16"/>
    <x v="1"/>
  </r>
  <r>
    <x v="1"/>
    <x v="3"/>
    <s v=""/>
    <s v=""/>
    <x v="0"/>
  </r>
  <r>
    <x v="1"/>
    <x v="3"/>
    <s v=""/>
    <s v=""/>
    <x v="0"/>
  </r>
  <r>
    <x v="1"/>
    <x v="3"/>
    <n v="8.5"/>
    <n v="38"/>
    <x v="1"/>
  </r>
  <r>
    <x v="1"/>
    <x v="3"/>
    <s v=""/>
    <s v=""/>
    <x v="0"/>
  </r>
  <r>
    <x v="1"/>
    <x v="3"/>
    <s v=""/>
    <s v=""/>
    <x v="0"/>
  </r>
  <r>
    <x v="1"/>
    <x v="3"/>
    <n v="3"/>
    <n v="106"/>
    <x v="1"/>
  </r>
  <r>
    <x v="1"/>
    <x v="3"/>
    <s v=""/>
    <s v=""/>
    <x v="0"/>
  </r>
  <r>
    <x v="1"/>
    <x v="3"/>
    <s v=""/>
    <s v=""/>
    <x v="0"/>
  </r>
  <r>
    <x v="1"/>
    <x v="3"/>
    <n v="9.6"/>
    <n v="29"/>
    <x v="1"/>
  </r>
  <r>
    <x v="1"/>
    <x v="3"/>
    <s v=""/>
    <s v=""/>
    <x v="0"/>
  </r>
  <r>
    <x v="1"/>
    <x v="3"/>
    <s v=""/>
    <s v=""/>
    <x v="0"/>
  </r>
  <r>
    <x v="1"/>
    <x v="3"/>
    <n v="4"/>
    <n v="94"/>
    <x v="1"/>
  </r>
  <r>
    <x v="1"/>
    <x v="3"/>
    <s v=""/>
    <s v=""/>
    <x v="0"/>
  </r>
  <r>
    <x v="1"/>
    <x v="3"/>
    <s v=""/>
    <s v=""/>
    <x v="0"/>
  </r>
  <r>
    <x v="1"/>
    <x v="3"/>
    <n v="10.9"/>
    <n v="13"/>
    <x v="1"/>
  </r>
  <r>
    <x v="1"/>
    <x v="3"/>
    <s v=""/>
    <s v=""/>
    <x v="0"/>
  </r>
  <r>
    <x v="1"/>
    <x v="3"/>
    <s v=""/>
    <s v=""/>
    <x v="0"/>
  </r>
  <r>
    <x v="1"/>
    <x v="3"/>
    <n v="2.7"/>
    <n v="108"/>
    <x v="1"/>
  </r>
  <r>
    <x v="1"/>
    <x v="3"/>
    <s v=""/>
    <s v=""/>
    <x v="0"/>
  </r>
  <r>
    <x v="1"/>
    <x v="3"/>
    <s v=""/>
    <s v=""/>
    <x v="0"/>
  </r>
  <r>
    <x v="1"/>
    <x v="3"/>
    <n v="12"/>
    <n v="7"/>
    <x v="1"/>
  </r>
  <r>
    <x v="1"/>
    <x v="3"/>
    <s v=""/>
    <s v=""/>
    <x v="0"/>
  </r>
  <r>
    <x v="1"/>
    <x v="3"/>
    <s v=""/>
    <s v=""/>
    <x v="0"/>
  </r>
  <r>
    <x v="1"/>
    <x v="3"/>
    <n v="10.6"/>
    <n v="18"/>
    <x v="1"/>
  </r>
  <r>
    <x v="1"/>
    <x v="3"/>
    <s v=""/>
    <s v=""/>
    <x v="0"/>
  </r>
  <r>
    <x v="1"/>
    <x v="3"/>
    <s v=""/>
    <s v=""/>
    <x v="0"/>
  </r>
  <r>
    <x v="1"/>
    <x v="3"/>
    <n v="11"/>
    <n v="12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6.4"/>
    <n v="74"/>
    <x v="1"/>
  </r>
  <r>
    <x v="2"/>
    <x v="0"/>
    <s v=""/>
    <s v=""/>
    <x v="0"/>
  </r>
  <r>
    <x v="2"/>
    <x v="0"/>
    <s v=""/>
    <s v=""/>
    <x v="0"/>
  </r>
  <r>
    <x v="2"/>
    <x v="0"/>
    <n v="9.1999999999999993"/>
    <n v="42"/>
    <x v="1"/>
  </r>
  <r>
    <x v="2"/>
    <x v="0"/>
    <s v=""/>
    <s v=""/>
    <x v="0"/>
  </r>
  <r>
    <x v="2"/>
    <x v="0"/>
    <s v=""/>
    <s v=""/>
    <x v="0"/>
  </r>
  <r>
    <x v="2"/>
    <x v="0"/>
    <n v="9.9"/>
    <n v="32"/>
    <x v="1"/>
  </r>
  <r>
    <x v="2"/>
    <x v="0"/>
    <s v=""/>
    <s v=""/>
    <x v="0"/>
  </r>
  <r>
    <x v="2"/>
    <x v="0"/>
    <s v=""/>
    <s v=""/>
    <x v="0"/>
  </r>
  <r>
    <x v="2"/>
    <x v="0"/>
    <n v="7.4"/>
    <n v="63"/>
    <x v="1"/>
  </r>
  <r>
    <x v="2"/>
    <x v="0"/>
    <s v=""/>
    <s v=""/>
    <x v="0"/>
  </r>
  <r>
    <x v="2"/>
    <x v="0"/>
    <s v=""/>
    <s v=""/>
    <x v="0"/>
  </r>
  <r>
    <x v="2"/>
    <x v="0"/>
    <n v="14.1"/>
    <n v="7"/>
    <x v="1"/>
  </r>
  <r>
    <x v="2"/>
    <x v="0"/>
    <s v=""/>
    <s v=""/>
    <x v="0"/>
  </r>
  <r>
    <x v="2"/>
    <x v="0"/>
    <s v=""/>
    <s v=""/>
    <x v="0"/>
  </r>
  <r>
    <x v="2"/>
    <x v="0"/>
    <n v="8.3000000000000007"/>
    <n v="53"/>
    <x v="1"/>
  </r>
  <r>
    <x v="2"/>
    <x v="0"/>
    <s v=""/>
    <s v=""/>
    <x v="0"/>
  </r>
  <r>
    <x v="2"/>
    <x v="0"/>
    <s v=""/>
    <s v=""/>
    <x v="0"/>
  </r>
  <r>
    <x v="2"/>
    <x v="0"/>
    <n v="8.8000000000000007"/>
    <n v="46"/>
    <x v="1"/>
  </r>
  <r>
    <x v="2"/>
    <x v="0"/>
    <s v=""/>
    <s v=""/>
    <x v="0"/>
  </r>
  <r>
    <x v="2"/>
    <x v="0"/>
    <s v=""/>
    <s v=""/>
    <x v="0"/>
  </r>
  <r>
    <x v="2"/>
    <x v="0"/>
    <n v="7.2"/>
    <n v="65"/>
    <x v="1"/>
  </r>
  <r>
    <x v="2"/>
    <x v="0"/>
    <s v=""/>
    <s v=""/>
    <x v="0"/>
  </r>
  <r>
    <x v="2"/>
    <x v="0"/>
    <s v=""/>
    <s v=""/>
    <x v="0"/>
  </r>
  <r>
    <x v="2"/>
    <x v="0"/>
    <n v="2.6"/>
    <n v="109"/>
    <x v="1"/>
  </r>
  <r>
    <x v="2"/>
    <x v="0"/>
    <s v=""/>
    <s v=""/>
    <x v="0"/>
  </r>
  <r>
    <x v="2"/>
    <x v="0"/>
    <s v=""/>
    <s v=""/>
    <x v="0"/>
  </r>
  <r>
    <x v="2"/>
    <x v="0"/>
    <n v="4.0999999999999996"/>
    <n v="96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4.2"/>
    <n v="94"/>
    <x v="1"/>
  </r>
  <r>
    <x v="2"/>
    <x v="0"/>
    <s v=""/>
    <s v=""/>
    <x v="0"/>
  </r>
  <r>
    <x v="2"/>
    <x v="0"/>
    <s v=""/>
    <s v=""/>
    <x v="0"/>
  </r>
  <r>
    <x v="2"/>
    <x v="0"/>
    <n v="12"/>
    <n v="15"/>
    <x v="1"/>
  </r>
  <r>
    <x v="2"/>
    <x v="0"/>
    <s v=""/>
    <s v=""/>
    <x v="0"/>
  </r>
  <r>
    <x v="2"/>
    <x v="0"/>
    <s v=""/>
    <s v=""/>
    <x v="0"/>
  </r>
  <r>
    <x v="2"/>
    <x v="0"/>
    <n v="22.1"/>
    <n v="1"/>
    <x v="0"/>
  </r>
  <r>
    <x v="2"/>
    <x v="0"/>
    <s v=""/>
    <s v=""/>
    <x v="0"/>
  </r>
  <r>
    <x v="2"/>
    <x v="0"/>
    <s v=""/>
    <s v=""/>
    <x v="0"/>
  </r>
  <r>
    <x v="2"/>
    <x v="0"/>
    <n v="19.600000000000001"/>
    <n v="2"/>
    <x v="0"/>
  </r>
  <r>
    <x v="2"/>
    <x v="0"/>
    <s v=""/>
    <s v=""/>
    <x v="0"/>
  </r>
  <r>
    <x v="2"/>
    <x v="0"/>
    <s v=""/>
    <s v=""/>
    <x v="0"/>
  </r>
  <r>
    <x v="2"/>
    <x v="0"/>
    <n v="8.1"/>
    <n v="58"/>
    <x v="1"/>
  </r>
  <r>
    <x v="2"/>
    <x v="0"/>
    <s v=""/>
    <s v=""/>
    <x v="0"/>
  </r>
  <r>
    <x v="2"/>
    <x v="0"/>
    <s v=""/>
    <s v=""/>
    <x v="0"/>
  </r>
  <r>
    <x v="2"/>
    <x v="0"/>
    <n v="6.5"/>
    <n v="71"/>
    <x v="1"/>
  </r>
  <r>
    <x v="2"/>
    <x v="0"/>
    <s v=""/>
    <s v=""/>
    <x v="0"/>
  </r>
  <r>
    <x v="2"/>
    <x v="0"/>
    <s v=""/>
    <s v=""/>
    <x v="0"/>
  </r>
  <r>
    <x v="2"/>
    <x v="0"/>
    <n v="11.8"/>
    <n v="16"/>
    <x v="1"/>
  </r>
  <r>
    <x v="2"/>
    <x v="0"/>
    <s v=""/>
    <s v=""/>
    <x v="0"/>
  </r>
  <r>
    <x v="2"/>
    <x v="0"/>
    <s v=""/>
    <s v=""/>
    <x v="0"/>
  </r>
  <r>
    <x v="2"/>
    <x v="0"/>
    <n v="14.7"/>
    <n v="4"/>
    <x v="1"/>
  </r>
  <r>
    <x v="2"/>
    <x v="0"/>
    <s v=""/>
    <s v=""/>
    <x v="0"/>
  </r>
  <r>
    <x v="2"/>
    <x v="0"/>
    <s v=""/>
    <s v=""/>
    <x v="0"/>
  </r>
  <r>
    <x v="2"/>
    <x v="0"/>
    <n v="5.9"/>
    <n v="77"/>
    <x v="1"/>
  </r>
  <r>
    <x v="2"/>
    <x v="0"/>
    <s v=""/>
    <s v=""/>
    <x v="0"/>
  </r>
  <r>
    <x v="2"/>
    <x v="0"/>
    <s v=""/>
    <s v=""/>
    <x v="0"/>
  </r>
  <r>
    <x v="2"/>
    <x v="0"/>
    <n v="4.3"/>
    <n v="92"/>
    <x v="1"/>
  </r>
  <r>
    <x v="2"/>
    <x v="0"/>
    <s v=""/>
    <s v=""/>
    <x v="0"/>
  </r>
  <r>
    <x v="2"/>
    <x v="0"/>
    <s v=""/>
    <s v=""/>
    <x v="0"/>
  </r>
  <r>
    <x v="2"/>
    <x v="0"/>
    <n v="8.8000000000000007"/>
    <n v="46"/>
    <x v="1"/>
  </r>
  <r>
    <x v="2"/>
    <x v="0"/>
    <s v=""/>
    <s v=""/>
    <x v="0"/>
  </r>
  <r>
    <x v="2"/>
    <x v="0"/>
    <s v=""/>
    <s v=""/>
    <x v="0"/>
  </r>
  <r>
    <x v="2"/>
    <x v="0"/>
    <n v="11"/>
    <n v="22"/>
    <x v="1"/>
  </r>
  <r>
    <x v="2"/>
    <x v="0"/>
    <s v=""/>
    <s v=""/>
    <x v="0"/>
  </r>
  <r>
    <x v="2"/>
    <x v="0"/>
    <s v=""/>
    <s v=""/>
    <x v="0"/>
  </r>
  <r>
    <x v="2"/>
    <x v="0"/>
    <n v="9.8000000000000007"/>
    <n v="34"/>
    <x v="1"/>
  </r>
  <r>
    <x v="2"/>
    <x v="0"/>
    <s v=""/>
    <s v=""/>
    <x v="0"/>
  </r>
  <r>
    <x v="2"/>
    <x v="0"/>
    <s v=""/>
    <s v=""/>
    <x v="0"/>
  </r>
  <r>
    <x v="2"/>
    <x v="0"/>
    <n v="5.6"/>
    <n v="81"/>
    <x v="1"/>
  </r>
  <r>
    <x v="2"/>
    <x v="0"/>
    <s v=""/>
    <s v=""/>
    <x v="0"/>
  </r>
  <r>
    <x v="2"/>
    <x v="0"/>
    <s v=""/>
    <s v=""/>
    <x v="0"/>
  </r>
  <r>
    <x v="2"/>
    <x v="0"/>
    <n v="6.5"/>
    <n v="71"/>
    <x v="1"/>
  </r>
  <r>
    <x v="2"/>
    <x v="0"/>
    <s v=""/>
    <s v=""/>
    <x v="0"/>
  </r>
  <r>
    <x v="2"/>
    <x v="0"/>
    <s v=""/>
    <s v=""/>
    <x v="0"/>
  </r>
  <r>
    <x v="2"/>
    <x v="0"/>
    <n v="4.4000000000000004"/>
    <n v="91"/>
    <x v="1"/>
  </r>
  <r>
    <x v="2"/>
    <x v="0"/>
    <s v=""/>
    <s v=""/>
    <x v="0"/>
  </r>
  <r>
    <x v="2"/>
    <x v="0"/>
    <s v=""/>
    <s v=""/>
    <x v="0"/>
  </r>
  <r>
    <x v="2"/>
    <x v="0"/>
    <n v="9"/>
    <n v="44"/>
    <x v="1"/>
  </r>
  <r>
    <x v="2"/>
    <x v="0"/>
    <s v=""/>
    <s v=""/>
    <x v="0"/>
  </r>
  <r>
    <x v="2"/>
    <x v="0"/>
    <s v=""/>
    <s v=""/>
    <x v="0"/>
  </r>
  <r>
    <x v="2"/>
    <x v="0"/>
    <n v="3.3"/>
    <n v="103"/>
    <x v="1"/>
  </r>
  <r>
    <x v="2"/>
    <x v="0"/>
    <s v=""/>
    <s v=""/>
    <x v="0"/>
  </r>
  <r>
    <x v="2"/>
    <x v="0"/>
    <s v=""/>
    <s v=""/>
    <x v="0"/>
  </r>
  <r>
    <x v="2"/>
    <x v="0"/>
    <n v="11"/>
    <n v="22"/>
    <x v="1"/>
  </r>
  <r>
    <x v="2"/>
    <x v="0"/>
    <s v=""/>
    <s v=""/>
    <x v="0"/>
  </r>
  <r>
    <x v="2"/>
    <x v="0"/>
    <s v=""/>
    <s v=""/>
    <x v="0"/>
  </r>
  <r>
    <x v="2"/>
    <x v="1"/>
    <n v="10.6"/>
    <n v="28"/>
    <x v="1"/>
  </r>
  <r>
    <x v="2"/>
    <x v="1"/>
    <s v=""/>
    <s v=""/>
    <x v="0"/>
  </r>
  <r>
    <x v="2"/>
    <x v="1"/>
    <s v=""/>
    <s v=""/>
    <x v="0"/>
  </r>
  <r>
    <x v="2"/>
    <x v="1"/>
    <n v="14.5"/>
    <n v="5"/>
    <x v="1"/>
  </r>
  <r>
    <x v="2"/>
    <x v="1"/>
    <s v=""/>
    <s v=""/>
    <x v="0"/>
  </r>
  <r>
    <x v="2"/>
    <x v="1"/>
    <s v=""/>
    <s v=""/>
    <x v="0"/>
  </r>
  <r>
    <x v="2"/>
    <x v="1"/>
    <n v="2.2000000000000002"/>
    <n v="112"/>
    <x v="1"/>
  </r>
  <r>
    <x v="2"/>
    <x v="1"/>
    <s v=""/>
    <s v=""/>
    <x v="0"/>
  </r>
  <r>
    <x v="2"/>
    <x v="1"/>
    <s v=""/>
    <s v=""/>
    <x v="0"/>
  </r>
  <r>
    <x v="2"/>
    <x v="1"/>
    <n v="3.5"/>
    <n v="102"/>
    <x v="1"/>
  </r>
  <r>
    <x v="2"/>
    <x v="1"/>
    <s v=""/>
    <s v=""/>
    <x v="0"/>
  </r>
  <r>
    <x v="2"/>
    <x v="1"/>
    <s v=""/>
    <s v=""/>
    <x v="0"/>
  </r>
  <r>
    <x v="2"/>
    <x v="1"/>
    <n v="2.6"/>
    <n v="109"/>
    <x v="1"/>
  </r>
  <r>
    <x v="2"/>
    <x v="1"/>
    <s v=""/>
    <s v=""/>
    <x v="0"/>
  </r>
  <r>
    <x v="2"/>
    <x v="1"/>
    <s v=""/>
    <s v=""/>
    <x v="0"/>
  </r>
  <r>
    <x v="2"/>
    <x v="1"/>
    <n v="9.6"/>
    <n v="36"/>
    <x v="1"/>
  </r>
  <r>
    <x v="2"/>
    <x v="1"/>
    <s v=""/>
    <s v=""/>
    <x v="0"/>
  </r>
  <r>
    <x v="2"/>
    <x v="1"/>
    <s v=""/>
    <s v=""/>
    <x v="0"/>
  </r>
  <r>
    <x v="2"/>
    <x v="1"/>
    <n v="3.6"/>
    <n v="101"/>
    <x v="1"/>
  </r>
  <r>
    <x v="2"/>
    <x v="1"/>
    <s v=""/>
    <s v=""/>
    <x v="0"/>
  </r>
  <r>
    <x v="2"/>
    <x v="1"/>
    <s v=""/>
    <s v=""/>
    <x v="0"/>
  </r>
  <r>
    <x v="2"/>
    <x v="1"/>
    <n v="13.9"/>
    <n v="8"/>
    <x v="1"/>
  </r>
  <r>
    <x v="2"/>
    <x v="1"/>
    <s v=""/>
    <s v=""/>
    <x v="0"/>
  </r>
  <r>
    <x v="2"/>
    <x v="1"/>
    <s v=""/>
    <s v=""/>
    <x v="0"/>
  </r>
  <r>
    <x v="2"/>
    <x v="1"/>
    <n v="6.7"/>
    <n v="70"/>
    <x v="1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n v="7.6"/>
    <n v="61"/>
    <x v="1"/>
  </r>
  <r>
    <x v="2"/>
    <x v="1"/>
    <s v=""/>
    <s v=""/>
    <x v="0"/>
  </r>
  <r>
    <x v="2"/>
    <x v="1"/>
    <n v="8.1"/>
    <n v="58"/>
    <x v="1"/>
  </r>
  <r>
    <x v="2"/>
    <x v="1"/>
    <s v=""/>
    <s v=""/>
    <x v="0"/>
  </r>
  <r>
    <x v="2"/>
    <x v="1"/>
    <s v=""/>
    <s v=""/>
    <x v="0"/>
  </r>
  <r>
    <x v="2"/>
    <x v="1"/>
    <n v="2.8"/>
    <n v="107"/>
    <x v="1"/>
  </r>
  <r>
    <x v="2"/>
    <x v="1"/>
    <s v=""/>
    <s v=""/>
    <x v="0"/>
  </r>
  <r>
    <x v="2"/>
    <x v="1"/>
    <s v=""/>
    <s v=""/>
    <x v="0"/>
  </r>
  <r>
    <x v="2"/>
    <x v="1"/>
    <n v="4"/>
    <n v="97"/>
    <x v="1"/>
  </r>
  <r>
    <x v="2"/>
    <x v="1"/>
    <s v=""/>
    <s v=""/>
    <x v="0"/>
  </r>
  <r>
    <x v="2"/>
    <x v="1"/>
    <s v=""/>
    <s v=""/>
    <x v="0"/>
  </r>
  <r>
    <x v="2"/>
    <x v="1"/>
    <n v="11"/>
    <n v="22"/>
    <x v="1"/>
  </r>
  <r>
    <x v="2"/>
    <x v="1"/>
    <s v=""/>
    <s v=""/>
    <x v="0"/>
  </r>
  <r>
    <x v="2"/>
    <x v="1"/>
    <s v=""/>
    <s v=""/>
    <x v="0"/>
  </r>
  <r>
    <x v="2"/>
    <x v="1"/>
    <n v="9.4"/>
    <n v="40"/>
    <x v="1"/>
  </r>
  <r>
    <x v="2"/>
    <x v="1"/>
    <s v=""/>
    <s v=""/>
    <x v="0"/>
  </r>
  <r>
    <x v="2"/>
    <x v="1"/>
    <s v=""/>
    <s v=""/>
    <x v="0"/>
  </r>
  <r>
    <x v="2"/>
    <x v="1"/>
    <n v="8.6999999999999993"/>
    <n v="48"/>
    <x v="1"/>
  </r>
  <r>
    <x v="2"/>
    <x v="1"/>
    <s v=""/>
    <s v=""/>
    <x v="0"/>
  </r>
  <r>
    <x v="2"/>
    <x v="1"/>
    <s v=""/>
    <s v=""/>
    <x v="0"/>
  </r>
  <r>
    <x v="2"/>
    <x v="1"/>
    <n v="3.2"/>
    <n v="104"/>
    <x v="1"/>
  </r>
  <r>
    <x v="2"/>
    <x v="1"/>
    <s v=""/>
    <s v=""/>
    <x v="0"/>
  </r>
  <r>
    <x v="2"/>
    <x v="1"/>
    <s v=""/>
    <s v=""/>
    <x v="0"/>
  </r>
  <r>
    <x v="2"/>
    <x v="1"/>
    <n v="2.4"/>
    <n v="111"/>
    <x v="1"/>
  </r>
  <r>
    <x v="2"/>
    <x v="1"/>
    <s v=""/>
    <s v=""/>
    <x v="0"/>
  </r>
  <r>
    <x v="2"/>
    <x v="1"/>
    <s v=""/>
    <s v=""/>
    <x v="0"/>
  </r>
  <r>
    <x v="2"/>
    <x v="1"/>
    <n v="9.8000000000000007"/>
    <n v="34"/>
    <x v="1"/>
  </r>
  <r>
    <x v="2"/>
    <x v="1"/>
    <s v=""/>
    <s v=""/>
    <x v="0"/>
  </r>
  <r>
    <x v="2"/>
    <x v="1"/>
    <s v=""/>
    <s v=""/>
    <x v="0"/>
  </r>
  <r>
    <x v="2"/>
    <x v="1"/>
    <n v="5.9"/>
    <n v="77"/>
    <x v="1"/>
  </r>
  <r>
    <x v="2"/>
    <x v="1"/>
    <s v=""/>
    <s v=""/>
    <x v="0"/>
  </r>
  <r>
    <x v="2"/>
    <x v="1"/>
    <s v=""/>
    <s v=""/>
    <x v="0"/>
  </r>
  <r>
    <x v="2"/>
    <x v="1"/>
    <n v="1.9"/>
    <n v="113"/>
    <x v="1"/>
  </r>
  <r>
    <x v="2"/>
    <x v="1"/>
    <s v=""/>
    <s v=""/>
    <x v="0"/>
  </r>
  <r>
    <x v="2"/>
    <x v="1"/>
    <s v=""/>
    <s v=""/>
    <x v="0"/>
  </r>
  <r>
    <x v="2"/>
    <x v="1"/>
    <n v="2.9"/>
    <n v="106"/>
    <x v="1"/>
  </r>
  <r>
    <x v="2"/>
    <x v="1"/>
    <s v=""/>
    <s v=""/>
    <x v="0"/>
  </r>
  <r>
    <x v="2"/>
    <x v="1"/>
    <s v=""/>
    <s v=""/>
    <x v="0"/>
  </r>
  <r>
    <x v="2"/>
    <x v="1"/>
    <n v="12.7"/>
    <n v="11"/>
    <x v="1"/>
  </r>
  <r>
    <x v="2"/>
    <x v="1"/>
    <s v=""/>
    <s v=""/>
    <x v="0"/>
  </r>
  <r>
    <x v="2"/>
    <x v="1"/>
    <s v=""/>
    <s v=""/>
    <x v="0"/>
  </r>
  <r>
    <x v="2"/>
    <x v="1"/>
    <n v="5.3"/>
    <n v="86"/>
    <x v="1"/>
  </r>
  <r>
    <x v="2"/>
    <x v="1"/>
    <s v=""/>
    <s v=""/>
    <x v="0"/>
  </r>
  <r>
    <x v="2"/>
    <x v="1"/>
    <s v=""/>
    <s v=""/>
    <x v="0"/>
  </r>
  <r>
    <x v="2"/>
    <x v="1"/>
    <n v="13.4"/>
    <n v="9"/>
    <x v="1"/>
  </r>
  <r>
    <x v="2"/>
    <x v="1"/>
    <s v=""/>
    <s v=""/>
    <x v="0"/>
  </r>
  <r>
    <x v="2"/>
    <x v="1"/>
    <s v=""/>
    <s v=""/>
    <x v="0"/>
  </r>
  <r>
    <x v="2"/>
    <x v="1"/>
    <n v="5.5"/>
    <n v="84"/>
    <x v="1"/>
  </r>
  <r>
    <x v="2"/>
    <x v="1"/>
    <s v=""/>
    <s v=""/>
    <x v="0"/>
  </r>
  <r>
    <x v="2"/>
    <x v="1"/>
    <s v=""/>
    <s v=""/>
    <x v="0"/>
  </r>
  <r>
    <x v="2"/>
    <x v="1"/>
    <n v="8.1999999999999993"/>
    <n v="55"/>
    <x v="1"/>
  </r>
  <r>
    <x v="2"/>
    <x v="1"/>
    <s v=""/>
    <s v=""/>
    <x v="0"/>
  </r>
  <r>
    <x v="2"/>
    <x v="1"/>
    <s v=""/>
    <s v=""/>
    <x v="0"/>
  </r>
  <r>
    <x v="2"/>
    <x v="1"/>
    <n v="9"/>
    <n v="44"/>
    <x v="1"/>
  </r>
  <r>
    <x v="2"/>
    <x v="1"/>
    <s v=""/>
    <s v=""/>
    <x v="0"/>
  </r>
  <r>
    <x v="2"/>
    <x v="1"/>
    <s v=""/>
    <s v=""/>
    <x v="0"/>
  </r>
  <r>
    <x v="2"/>
    <x v="1"/>
    <n v="11.8"/>
    <n v="16"/>
    <x v="1"/>
  </r>
  <r>
    <x v="2"/>
    <x v="1"/>
    <s v=""/>
    <s v=""/>
    <x v="0"/>
  </r>
  <r>
    <x v="2"/>
    <x v="1"/>
    <s v=""/>
    <s v=""/>
    <x v="0"/>
  </r>
  <r>
    <x v="2"/>
    <x v="1"/>
    <n v="5.7"/>
    <n v="80"/>
    <x v="1"/>
  </r>
  <r>
    <x v="2"/>
    <x v="1"/>
    <s v=""/>
    <s v=""/>
    <x v="0"/>
  </r>
  <r>
    <x v="2"/>
    <x v="1"/>
    <s v=""/>
    <s v=""/>
    <x v="0"/>
  </r>
  <r>
    <x v="2"/>
    <x v="1"/>
    <n v="9.3000000000000007"/>
    <n v="41"/>
    <x v="1"/>
  </r>
  <r>
    <x v="2"/>
    <x v="1"/>
    <s v=""/>
    <s v=""/>
    <x v="0"/>
  </r>
  <r>
    <x v="2"/>
    <x v="2"/>
    <s v=""/>
    <s v=""/>
    <x v="0"/>
  </r>
  <r>
    <x v="2"/>
    <x v="2"/>
    <n v="9.1999999999999993"/>
    <n v="42"/>
    <x v="1"/>
  </r>
  <r>
    <x v="2"/>
    <x v="2"/>
    <s v=""/>
    <s v=""/>
    <x v="0"/>
  </r>
  <r>
    <x v="2"/>
    <x v="2"/>
    <s v=""/>
    <s v=""/>
    <x v="0"/>
  </r>
  <r>
    <x v="2"/>
    <x v="2"/>
    <n v="12.8"/>
    <n v="10"/>
    <x v="1"/>
  </r>
  <r>
    <x v="2"/>
    <x v="2"/>
    <s v=""/>
    <s v=""/>
    <x v="0"/>
  </r>
  <r>
    <x v="2"/>
    <x v="2"/>
    <s v=""/>
    <s v=""/>
    <x v="0"/>
  </r>
  <r>
    <x v="2"/>
    <x v="2"/>
    <n v="8.6"/>
    <n v="50"/>
    <x v="1"/>
  </r>
  <r>
    <x v="2"/>
    <x v="2"/>
    <s v=""/>
    <s v=""/>
    <x v="0"/>
  </r>
  <r>
    <x v="2"/>
    <x v="2"/>
    <s v=""/>
    <s v=""/>
    <x v="0"/>
  </r>
  <r>
    <x v="2"/>
    <x v="2"/>
    <n v="6.9"/>
    <n v="66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0.7"/>
    <n v="27"/>
    <x v="1"/>
  </r>
  <r>
    <x v="2"/>
    <x v="2"/>
    <s v=""/>
    <s v=""/>
    <x v="0"/>
  </r>
  <r>
    <x v="2"/>
    <x v="2"/>
    <s v=""/>
    <s v=""/>
    <x v="0"/>
  </r>
  <r>
    <x v="2"/>
    <x v="2"/>
    <n v="10.8"/>
    <n v="26"/>
    <x v="1"/>
  </r>
  <r>
    <x v="2"/>
    <x v="2"/>
    <s v=""/>
    <s v=""/>
    <x v="0"/>
  </r>
  <r>
    <x v="2"/>
    <x v="2"/>
    <s v=""/>
    <s v=""/>
    <x v="0"/>
  </r>
  <r>
    <x v="2"/>
    <x v="2"/>
    <n v="6.5"/>
    <n v="71"/>
    <x v="1"/>
  </r>
  <r>
    <x v="2"/>
    <x v="2"/>
    <s v=""/>
    <s v=""/>
    <x v="0"/>
  </r>
  <r>
    <x v="2"/>
    <x v="2"/>
    <s v=""/>
    <s v=""/>
    <x v="0"/>
  </r>
  <r>
    <x v="2"/>
    <x v="2"/>
    <n v="8.6"/>
    <n v="50"/>
    <x v="1"/>
  </r>
  <r>
    <x v="2"/>
    <x v="2"/>
    <s v=""/>
    <s v=""/>
    <x v="0"/>
  </r>
  <r>
    <x v="2"/>
    <x v="2"/>
    <s v=""/>
    <s v=""/>
    <x v="0"/>
  </r>
  <r>
    <x v="2"/>
    <x v="2"/>
    <n v="5.0999999999999996"/>
    <n v="88"/>
    <x v="1"/>
  </r>
  <r>
    <x v="2"/>
    <x v="2"/>
    <s v=""/>
    <s v=""/>
    <x v="0"/>
  </r>
  <r>
    <x v="2"/>
    <x v="2"/>
    <s v=""/>
    <s v=""/>
    <x v="0"/>
  </r>
  <r>
    <x v="2"/>
    <x v="2"/>
    <n v="14.9"/>
    <n v="3"/>
    <x v="1"/>
  </r>
  <r>
    <x v="2"/>
    <x v="2"/>
    <s v=""/>
    <s v=""/>
    <x v="0"/>
  </r>
  <r>
    <x v="2"/>
    <x v="2"/>
    <s v=""/>
    <s v=""/>
    <x v="0"/>
  </r>
  <r>
    <x v="2"/>
    <x v="2"/>
    <n v="9.5"/>
    <n v="37"/>
    <x v="1"/>
  </r>
  <r>
    <x v="2"/>
    <x v="2"/>
    <s v=""/>
    <s v=""/>
    <x v="0"/>
  </r>
  <r>
    <x v="2"/>
    <x v="2"/>
    <s v=""/>
    <s v=""/>
    <x v="0"/>
  </r>
  <r>
    <x v="2"/>
    <x v="2"/>
    <n v="9.5"/>
    <n v="37"/>
    <x v="1"/>
  </r>
  <r>
    <x v="2"/>
    <x v="2"/>
    <s v=""/>
    <s v=""/>
    <x v="0"/>
  </r>
  <r>
    <x v="2"/>
    <x v="2"/>
    <s v=""/>
    <s v=""/>
    <x v="0"/>
  </r>
  <r>
    <x v="2"/>
    <x v="2"/>
    <n v="12.6"/>
    <n v="12"/>
    <x v="1"/>
  </r>
  <r>
    <x v="2"/>
    <x v="2"/>
    <s v=""/>
    <s v=""/>
    <x v="0"/>
  </r>
  <r>
    <x v="2"/>
    <x v="2"/>
    <s v=""/>
    <s v=""/>
    <x v="0"/>
  </r>
  <r>
    <x v="2"/>
    <x v="2"/>
    <n v="3.8"/>
    <n v="99"/>
    <x v="1"/>
  </r>
  <r>
    <x v="2"/>
    <x v="2"/>
    <s v=""/>
    <s v=""/>
    <x v="0"/>
  </r>
  <r>
    <x v="2"/>
    <x v="2"/>
    <s v=""/>
    <s v=""/>
    <x v="0"/>
  </r>
  <r>
    <x v="2"/>
    <x v="2"/>
    <n v="5.9"/>
    <n v="77"/>
    <x v="1"/>
  </r>
  <r>
    <x v="2"/>
    <x v="2"/>
    <s v=""/>
    <s v=""/>
    <x v="0"/>
  </r>
  <r>
    <x v="2"/>
    <x v="2"/>
    <s v=""/>
    <s v=""/>
    <x v="0"/>
  </r>
  <r>
    <x v="2"/>
    <x v="2"/>
    <n v="10.9"/>
    <n v="25"/>
    <x v="1"/>
  </r>
  <r>
    <x v="2"/>
    <x v="2"/>
    <s v=""/>
    <s v=""/>
    <x v="0"/>
  </r>
  <r>
    <x v="2"/>
    <x v="2"/>
    <s v=""/>
    <s v=""/>
    <x v="0"/>
  </r>
  <r>
    <x v="2"/>
    <x v="2"/>
    <n v="12.5"/>
    <n v="13"/>
    <x v="1"/>
  </r>
  <r>
    <x v="2"/>
    <x v="2"/>
    <s v=""/>
    <s v=""/>
    <x v="0"/>
  </r>
  <r>
    <x v="2"/>
    <x v="2"/>
    <s v=""/>
    <s v=""/>
    <x v="0"/>
  </r>
  <r>
    <x v="2"/>
    <x v="2"/>
    <n v="10.1"/>
    <n v="30"/>
    <x v="1"/>
  </r>
  <r>
    <x v="2"/>
    <x v="2"/>
    <s v=""/>
    <s v=""/>
    <x v="0"/>
  </r>
  <r>
    <x v="2"/>
    <x v="2"/>
    <s v=""/>
    <s v=""/>
    <x v="0"/>
  </r>
  <r>
    <x v="2"/>
    <x v="2"/>
    <n v="4.9000000000000004"/>
    <n v="89"/>
    <x v="1"/>
  </r>
  <r>
    <x v="2"/>
    <x v="2"/>
    <s v=""/>
    <s v=""/>
    <x v="0"/>
  </r>
  <r>
    <x v="2"/>
    <x v="2"/>
    <s v=""/>
    <s v=""/>
    <x v="0"/>
  </r>
  <r>
    <x v="2"/>
    <x v="2"/>
    <n v="6.9"/>
    <n v="66"/>
    <x v="1"/>
  </r>
  <r>
    <x v="2"/>
    <x v="2"/>
    <s v=""/>
    <s v=""/>
    <x v="0"/>
  </r>
  <r>
    <x v="2"/>
    <x v="2"/>
    <s v=""/>
    <s v=""/>
    <x v="0"/>
  </r>
  <r>
    <x v="2"/>
    <x v="2"/>
    <n v="11.1"/>
    <n v="21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9.9"/>
    <n v="32"/>
    <x v="1"/>
  </r>
  <r>
    <x v="2"/>
    <x v="2"/>
    <s v=""/>
    <s v=""/>
    <x v="0"/>
  </r>
  <r>
    <x v="2"/>
    <x v="2"/>
    <s v=""/>
    <s v=""/>
    <x v="0"/>
  </r>
  <r>
    <x v="2"/>
    <x v="2"/>
    <n v="10"/>
    <n v="31"/>
    <x v="1"/>
  </r>
  <r>
    <x v="2"/>
    <x v="2"/>
    <s v=""/>
    <s v=""/>
    <x v="0"/>
  </r>
  <r>
    <x v="2"/>
    <x v="2"/>
    <s v=""/>
    <s v=""/>
    <x v="0"/>
  </r>
  <r>
    <x v="2"/>
    <x v="2"/>
    <n v="3.8"/>
    <n v="99"/>
    <x v="1"/>
  </r>
  <r>
    <x v="2"/>
    <x v="3"/>
    <s v=""/>
    <s v=""/>
    <x v="0"/>
  </r>
  <r>
    <x v="2"/>
    <x v="3"/>
    <s v=""/>
    <s v=""/>
    <x v="0"/>
  </r>
  <r>
    <x v="2"/>
    <x v="3"/>
    <n v="8.1999999999999993"/>
    <n v="55"/>
    <x v="1"/>
  </r>
  <r>
    <x v="2"/>
    <x v="3"/>
    <s v=""/>
    <s v=""/>
    <x v="0"/>
  </r>
  <r>
    <x v="2"/>
    <x v="3"/>
    <s v=""/>
    <s v=""/>
    <x v="0"/>
  </r>
  <r>
    <x v="2"/>
    <x v="3"/>
    <n v="11.8"/>
    <n v="16"/>
    <x v="1"/>
  </r>
  <r>
    <x v="2"/>
    <x v="3"/>
    <s v=""/>
    <s v=""/>
    <x v="0"/>
  </r>
  <r>
    <x v="2"/>
    <x v="3"/>
    <s v=""/>
    <s v=""/>
    <x v="0"/>
  </r>
  <r>
    <x v="2"/>
    <x v="3"/>
    <n v="7.5"/>
    <n v="62"/>
    <x v="1"/>
  </r>
  <r>
    <x v="2"/>
    <x v="3"/>
    <s v=""/>
    <s v=""/>
    <x v="0"/>
  </r>
  <r>
    <x v="2"/>
    <x v="3"/>
    <s v=""/>
    <s v=""/>
    <x v="0"/>
  </r>
  <r>
    <x v="2"/>
    <x v="3"/>
    <n v="5.3"/>
    <n v="86"/>
    <x v="1"/>
  </r>
  <r>
    <x v="2"/>
    <x v="3"/>
    <s v=""/>
    <s v=""/>
    <x v="0"/>
  </r>
  <r>
    <x v="2"/>
    <x v="3"/>
    <s v=""/>
    <s v=""/>
    <x v="0"/>
  </r>
  <r>
    <x v="2"/>
    <x v="3"/>
    <n v="6.2"/>
    <n v="75"/>
    <x v="1"/>
  </r>
  <r>
    <x v="2"/>
    <x v="3"/>
    <s v=""/>
    <s v=""/>
    <x v="0"/>
  </r>
  <r>
    <x v="2"/>
    <x v="3"/>
    <s v=""/>
    <s v=""/>
    <x v="0"/>
  </r>
  <r>
    <x v="2"/>
    <x v="3"/>
    <n v="7.4"/>
    <n v="63"/>
    <x v="1"/>
  </r>
  <r>
    <x v="2"/>
    <x v="3"/>
    <s v=""/>
    <s v=""/>
    <x v="0"/>
  </r>
  <r>
    <x v="2"/>
    <x v="3"/>
    <s v=""/>
    <s v=""/>
    <x v="0"/>
  </r>
  <r>
    <x v="2"/>
    <x v="3"/>
    <n v="11.6"/>
    <n v="19"/>
    <x v="1"/>
  </r>
  <r>
    <x v="2"/>
    <x v="3"/>
    <s v=""/>
    <s v=""/>
    <x v="0"/>
  </r>
  <r>
    <x v="2"/>
    <x v="3"/>
    <s v=""/>
    <s v=""/>
    <x v="0"/>
  </r>
  <r>
    <x v="2"/>
    <x v="3"/>
    <n v="9.5"/>
    <n v="37"/>
    <x v="1"/>
  </r>
  <r>
    <x v="2"/>
    <x v="3"/>
    <s v=""/>
    <s v=""/>
    <x v="0"/>
  </r>
  <r>
    <x v="2"/>
    <x v="3"/>
    <s v=""/>
    <s v=""/>
    <x v="0"/>
  </r>
  <r>
    <x v="2"/>
    <x v="3"/>
    <n v="5.5"/>
    <n v="84"/>
    <x v="1"/>
  </r>
  <r>
    <x v="2"/>
    <x v="3"/>
    <s v=""/>
    <s v=""/>
    <x v="0"/>
  </r>
  <r>
    <x v="2"/>
    <x v="3"/>
    <s v=""/>
    <s v=""/>
    <x v="0"/>
  </r>
  <r>
    <x v="2"/>
    <x v="3"/>
    <n v="8.6999999999999993"/>
    <n v="48"/>
    <x v="1"/>
  </r>
  <r>
    <x v="2"/>
    <x v="3"/>
    <s v=""/>
    <s v=""/>
    <x v="0"/>
  </r>
  <r>
    <x v="2"/>
    <x v="3"/>
    <s v=""/>
    <s v=""/>
    <x v="0"/>
  </r>
  <r>
    <x v="2"/>
    <x v="3"/>
    <n v="12.5"/>
    <n v="13"/>
    <x v="1"/>
  </r>
  <r>
    <x v="2"/>
    <x v="3"/>
    <s v=""/>
    <s v=""/>
    <x v="0"/>
  </r>
  <r>
    <x v="2"/>
    <x v="3"/>
    <s v=""/>
    <s v=""/>
    <x v="0"/>
  </r>
  <r>
    <x v="2"/>
    <x v="3"/>
    <n v="2.7"/>
    <n v="108"/>
    <x v="1"/>
  </r>
  <r>
    <x v="2"/>
    <x v="3"/>
    <s v=""/>
    <s v=""/>
    <x v="0"/>
  </r>
  <r>
    <x v="2"/>
    <x v="3"/>
    <s v=""/>
    <s v=""/>
    <x v="0"/>
  </r>
  <r>
    <x v="2"/>
    <x v="3"/>
    <n v="3.2"/>
    <n v="104"/>
    <x v="1"/>
  </r>
  <r>
    <x v="2"/>
    <x v="3"/>
    <s v=""/>
    <s v=""/>
    <x v="0"/>
  </r>
  <r>
    <x v="2"/>
    <x v="3"/>
    <s v=""/>
    <s v=""/>
    <x v="0"/>
  </r>
  <r>
    <x v="2"/>
    <x v="3"/>
    <n v="8.1"/>
    <n v="58"/>
    <x v="1"/>
  </r>
  <r>
    <x v="2"/>
    <x v="3"/>
    <s v=""/>
    <s v=""/>
    <x v="0"/>
  </r>
  <r>
    <x v="2"/>
    <x v="3"/>
    <s v=""/>
    <s v=""/>
    <x v="0"/>
  </r>
  <r>
    <x v="2"/>
    <x v="3"/>
    <n v="1.7"/>
    <n v="114"/>
    <x v="1"/>
  </r>
  <r>
    <x v="2"/>
    <x v="3"/>
    <s v=""/>
    <s v=""/>
    <x v="0"/>
  </r>
  <r>
    <x v="2"/>
    <x v="3"/>
    <s v=""/>
    <s v=""/>
    <x v="0"/>
  </r>
  <r>
    <x v="2"/>
    <x v="3"/>
    <n v="5.6"/>
    <n v="81"/>
    <x v="1"/>
  </r>
  <r>
    <x v="2"/>
    <x v="3"/>
    <s v=""/>
    <s v=""/>
    <x v="0"/>
  </r>
  <r>
    <x v="2"/>
    <x v="3"/>
    <s v=""/>
    <s v=""/>
    <x v="0"/>
  </r>
  <r>
    <x v="2"/>
    <x v="3"/>
    <n v="5.6"/>
    <n v="81"/>
    <x v="1"/>
  </r>
  <r>
    <x v="2"/>
    <x v="3"/>
    <s v=""/>
    <s v=""/>
    <x v="0"/>
  </r>
  <r>
    <x v="2"/>
    <x v="3"/>
    <s v=""/>
    <s v=""/>
    <x v="0"/>
  </r>
  <r>
    <x v="2"/>
    <x v="3"/>
    <n v="10.6"/>
    <n v="28"/>
    <x v="1"/>
  </r>
  <r>
    <x v="2"/>
    <x v="3"/>
    <s v=""/>
    <s v=""/>
    <x v="0"/>
  </r>
  <r>
    <x v="2"/>
    <x v="3"/>
    <s v=""/>
    <s v=""/>
    <x v="0"/>
  </r>
  <r>
    <x v="2"/>
    <x v="3"/>
    <n v="4.2"/>
    <n v="94"/>
    <x v="1"/>
  </r>
  <r>
    <x v="2"/>
    <x v="3"/>
    <s v=""/>
    <s v=""/>
    <x v="0"/>
  </r>
  <r>
    <x v="2"/>
    <x v="3"/>
    <s v=""/>
    <s v=""/>
    <x v="0"/>
  </r>
  <r>
    <x v="2"/>
    <x v="3"/>
    <n v="4.9000000000000004"/>
    <n v="89"/>
    <x v="1"/>
  </r>
  <r>
    <x v="2"/>
    <x v="3"/>
    <s v=""/>
    <s v=""/>
    <x v="0"/>
  </r>
  <r>
    <x v="2"/>
    <x v="3"/>
    <s v=""/>
    <s v=""/>
    <x v="0"/>
  </r>
  <r>
    <x v="2"/>
    <x v="3"/>
    <n v="8.1999999999999993"/>
    <n v="55"/>
    <x v="1"/>
  </r>
  <r>
    <x v="2"/>
    <x v="3"/>
    <s v=""/>
    <s v=""/>
    <x v="0"/>
  </r>
  <r>
    <x v="2"/>
    <x v="3"/>
    <s v=""/>
    <s v=""/>
    <x v="0"/>
  </r>
  <r>
    <x v="2"/>
    <x v="3"/>
    <n v="14.5"/>
    <n v="5"/>
    <x v="1"/>
  </r>
  <r>
    <x v="2"/>
    <x v="3"/>
    <s v=""/>
    <s v=""/>
    <x v="0"/>
  </r>
  <r>
    <x v="2"/>
    <x v="3"/>
    <s v=""/>
    <s v=""/>
    <x v="0"/>
  </r>
  <r>
    <x v="2"/>
    <x v="3"/>
    <n v="6.9"/>
    <n v="66"/>
    <x v="1"/>
  </r>
  <r>
    <x v="2"/>
    <x v="3"/>
    <s v=""/>
    <s v=""/>
    <x v="0"/>
  </r>
  <r>
    <x v="2"/>
    <x v="3"/>
    <s v=""/>
    <s v=""/>
    <x v="0"/>
  </r>
  <r>
    <x v="2"/>
    <x v="3"/>
    <n v="6.2"/>
    <n v="75"/>
    <x v="1"/>
  </r>
  <r>
    <x v="2"/>
    <x v="3"/>
    <s v=""/>
    <s v=""/>
    <x v="0"/>
  </r>
  <r>
    <x v="2"/>
    <x v="3"/>
    <s v=""/>
    <s v=""/>
    <x v="0"/>
  </r>
  <r>
    <x v="2"/>
    <x v="3"/>
    <n v="8.3000000000000007"/>
    <n v="53"/>
    <x v="1"/>
  </r>
  <r>
    <x v="2"/>
    <x v="3"/>
    <s v=""/>
    <s v=""/>
    <x v="0"/>
  </r>
  <r>
    <x v="2"/>
    <x v="3"/>
    <s v=""/>
    <s v=""/>
    <x v="0"/>
  </r>
  <r>
    <x v="2"/>
    <x v="3"/>
    <n v="4.3"/>
    <n v="92"/>
    <x v="1"/>
  </r>
  <r>
    <x v="2"/>
    <x v="3"/>
    <s v=""/>
    <s v=""/>
    <x v="0"/>
  </r>
  <r>
    <x v="2"/>
    <x v="3"/>
    <s v=""/>
    <s v=""/>
    <x v="0"/>
  </r>
  <r>
    <x v="2"/>
    <x v="3"/>
    <n v="6.9"/>
    <n v="66"/>
    <x v="1"/>
  </r>
  <r>
    <x v="2"/>
    <x v="3"/>
    <s v=""/>
    <s v=""/>
    <x v="0"/>
  </r>
  <r>
    <x v="2"/>
    <x v="3"/>
    <s v=""/>
    <s v=""/>
    <x v="0"/>
  </r>
  <r>
    <x v="2"/>
    <x v="3"/>
    <n v="4"/>
    <n v="97"/>
    <x v="1"/>
  </r>
  <r>
    <x v="2"/>
    <x v="3"/>
    <s v=""/>
    <s v=""/>
    <x v="0"/>
  </r>
  <r>
    <x v="2"/>
    <x v="3"/>
    <s v=""/>
    <s v=""/>
    <x v="0"/>
  </r>
  <r>
    <x v="2"/>
    <x v="3"/>
    <n v="8.6"/>
    <n v="50"/>
    <x v="1"/>
  </r>
  <r>
    <x v="2"/>
    <x v="3"/>
    <s v=""/>
    <s v=""/>
    <x v="0"/>
  </r>
  <r>
    <x v="2"/>
    <x v="3"/>
    <s v=""/>
    <s v=""/>
    <x v="0"/>
  </r>
  <r>
    <x v="2"/>
    <x v="3"/>
    <n v="11.6"/>
    <n v="19"/>
    <x v="1"/>
  </r>
  <r>
    <x v="2"/>
    <x v="3"/>
    <s v=""/>
    <s v=""/>
    <x v="0"/>
  </r>
  <r>
    <x v="3"/>
    <x v="4"/>
    <m/>
    <m/>
    <x v="3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096">
  <r>
    <x v="0"/>
    <x v="0"/>
    <n v="7"/>
    <n v="173"/>
    <x v="0"/>
  </r>
  <r>
    <x v="0"/>
    <x v="0"/>
    <n v="3.9"/>
    <n v="273"/>
    <x v="0"/>
  </r>
  <r>
    <x v="0"/>
    <x v="0"/>
    <n v="5.4"/>
    <n v="228"/>
    <x v="0"/>
  </r>
  <r>
    <x v="0"/>
    <x v="0"/>
    <n v="4.9000000000000004"/>
    <n v="242"/>
    <x v="0"/>
  </r>
  <r>
    <x v="0"/>
    <x v="0"/>
    <n v="7.8"/>
    <n v="148"/>
    <x v="0"/>
  </r>
  <r>
    <x v="0"/>
    <x v="0"/>
    <n v="2.1"/>
    <n v="319"/>
    <x v="0"/>
  </r>
  <r>
    <x v="0"/>
    <x v="0"/>
    <n v="3.4"/>
    <n v="287"/>
    <x v="0"/>
  </r>
  <r>
    <x v="0"/>
    <x v="0"/>
    <n v="9.9"/>
    <n v="90"/>
    <x v="0"/>
  </r>
  <r>
    <x v="0"/>
    <x v="0"/>
    <n v="9.1999999999999993"/>
    <n v="114"/>
    <x v="0"/>
  </r>
  <r>
    <x v="0"/>
    <x v="0"/>
    <n v="11.8"/>
    <n v="54"/>
    <x v="0"/>
  </r>
  <r>
    <x v="0"/>
    <x v="0"/>
    <n v="3"/>
    <n v="301"/>
    <x v="0"/>
  </r>
  <r>
    <x v="0"/>
    <x v="0"/>
    <n v="2.4"/>
    <n v="309"/>
    <x v="0"/>
  </r>
  <r>
    <x v="0"/>
    <x v="0"/>
    <n v="5.7"/>
    <n v="215"/>
    <x v="0"/>
  </r>
  <r>
    <x v="0"/>
    <x v="0"/>
    <n v="10.6"/>
    <n v="76"/>
    <x v="0"/>
  </r>
  <r>
    <x v="0"/>
    <x v="0"/>
    <n v="13"/>
    <n v="37"/>
    <x v="0"/>
  </r>
  <r>
    <x v="0"/>
    <x v="0"/>
    <n v="5.8"/>
    <n v="210"/>
    <x v="0"/>
  </r>
  <r>
    <x v="0"/>
    <x v="0"/>
    <n v="5.2"/>
    <n v="232"/>
    <x v="0"/>
  </r>
  <r>
    <x v="0"/>
    <x v="0"/>
    <n v="9.5"/>
    <n v="97"/>
    <x v="0"/>
  </r>
  <r>
    <x v="0"/>
    <x v="0"/>
    <n v="9.9"/>
    <n v="90"/>
    <x v="0"/>
  </r>
  <r>
    <x v="0"/>
    <x v="0"/>
    <n v="11.5"/>
    <n v="56"/>
    <x v="0"/>
  </r>
  <r>
    <x v="0"/>
    <x v="0"/>
    <n v="8.1999999999999993"/>
    <n v="140"/>
    <x v="0"/>
  </r>
  <r>
    <x v="0"/>
    <x v="0"/>
    <n v="5.6"/>
    <n v="221"/>
    <x v="0"/>
  </r>
  <r>
    <x v="0"/>
    <x v="0"/>
    <n v="10.4"/>
    <n v="82"/>
    <x v="0"/>
  </r>
  <r>
    <x v="0"/>
    <x v="0"/>
    <n v="14"/>
    <n v="28"/>
    <x v="0"/>
  </r>
  <r>
    <x v="0"/>
    <x v="0"/>
    <n v="11.2"/>
    <n v="59"/>
    <x v="0"/>
  </r>
  <r>
    <x v="0"/>
    <x v="0"/>
    <n v="11.1"/>
    <n v="62"/>
    <x v="0"/>
  </r>
  <r>
    <x v="0"/>
    <x v="0"/>
    <n v="8"/>
    <n v="143"/>
    <x v="0"/>
  </r>
  <r>
    <x v="0"/>
    <x v="0"/>
    <n v="5.3"/>
    <n v="230"/>
    <x v="0"/>
  </r>
  <r>
    <x v="0"/>
    <x v="0"/>
    <n v="6.8"/>
    <n v="181"/>
    <x v="0"/>
  </r>
  <r>
    <x v="0"/>
    <x v="0"/>
    <n v="16.5"/>
    <n v="11"/>
    <x v="0"/>
  </r>
  <r>
    <x v="0"/>
    <x v="0"/>
    <n v="14.2"/>
    <n v="26"/>
    <x v="0"/>
  </r>
  <r>
    <x v="0"/>
    <x v="0"/>
    <n v="18.100000000000001"/>
    <n v="10"/>
    <x v="0"/>
  </r>
  <r>
    <x v="0"/>
    <x v="0"/>
    <n v="23.1"/>
    <n v="3"/>
    <x v="1"/>
  </r>
  <r>
    <x v="0"/>
    <x v="0"/>
    <n v="23"/>
    <n v="4"/>
    <x v="1"/>
  </r>
  <r>
    <x v="0"/>
    <x v="0"/>
    <n v="13.8"/>
    <n v="32"/>
    <x v="0"/>
  </r>
  <r>
    <x v="0"/>
    <x v="0"/>
    <n v="15.5"/>
    <n v="15"/>
    <x v="0"/>
  </r>
  <r>
    <x v="0"/>
    <x v="0"/>
    <n v="23.6"/>
    <n v="2"/>
    <x v="1"/>
  </r>
  <r>
    <x v="0"/>
    <x v="0"/>
    <n v="18.899999999999999"/>
    <n v="9"/>
    <x v="0"/>
  </r>
  <r>
    <x v="0"/>
    <x v="0"/>
    <n v="11.2"/>
    <n v="59"/>
    <x v="0"/>
  </r>
  <r>
    <x v="0"/>
    <x v="0"/>
    <n v="10.1"/>
    <n v="86"/>
    <x v="0"/>
  </r>
  <r>
    <x v="0"/>
    <x v="0"/>
    <n v="14"/>
    <n v="28"/>
    <x v="0"/>
  </r>
  <r>
    <x v="0"/>
    <x v="0"/>
    <n v="8"/>
    <n v="143"/>
    <x v="0"/>
  </r>
  <r>
    <x v="0"/>
    <x v="0"/>
    <n v="11.9"/>
    <n v="52"/>
    <x v="0"/>
  </r>
  <r>
    <x v="0"/>
    <x v="0"/>
    <n v="12"/>
    <n v="51"/>
    <x v="0"/>
  </r>
  <r>
    <x v="0"/>
    <x v="0"/>
    <n v="8.3000000000000007"/>
    <n v="135"/>
    <x v="0"/>
  </r>
  <r>
    <x v="0"/>
    <x v="0"/>
    <n v="3.3"/>
    <n v="290"/>
    <x v="0"/>
  </r>
  <r>
    <x v="0"/>
    <x v="0"/>
    <n v="5.6"/>
    <n v="221"/>
    <x v="0"/>
  </r>
  <r>
    <x v="0"/>
    <x v="0"/>
    <n v="5"/>
    <n v="238"/>
    <x v="0"/>
  </r>
  <r>
    <x v="0"/>
    <x v="0"/>
    <n v="10.7"/>
    <n v="72"/>
    <x v="0"/>
  </r>
  <r>
    <x v="0"/>
    <x v="0"/>
    <n v="9.4"/>
    <n v="103"/>
    <x v="0"/>
  </r>
  <r>
    <x v="0"/>
    <x v="0"/>
    <n v="4.0999999999999996"/>
    <n v="269"/>
    <x v="0"/>
  </r>
  <r>
    <x v="0"/>
    <x v="0"/>
    <n v="2.2999999999999998"/>
    <n v="311"/>
    <x v="0"/>
  </r>
  <r>
    <x v="0"/>
    <x v="0"/>
    <n v="4.2"/>
    <n v="264"/>
    <x v="0"/>
  </r>
  <r>
    <x v="0"/>
    <x v="0"/>
    <n v="10.6"/>
    <n v="76"/>
    <x v="0"/>
  </r>
  <r>
    <x v="0"/>
    <x v="0"/>
    <n v="12.7"/>
    <n v="39"/>
    <x v="0"/>
  </r>
  <r>
    <x v="0"/>
    <x v="0"/>
    <n v="12.3"/>
    <n v="44"/>
    <x v="0"/>
  </r>
  <r>
    <x v="0"/>
    <x v="0"/>
    <n v="3.2"/>
    <n v="292"/>
    <x v="0"/>
  </r>
  <r>
    <x v="0"/>
    <x v="0"/>
    <n v="6"/>
    <n v="205"/>
    <x v="0"/>
  </r>
  <r>
    <x v="0"/>
    <x v="0"/>
    <s v=""/>
    <s v=""/>
    <x v="1"/>
  </r>
  <r>
    <x v="0"/>
    <x v="0"/>
    <n v="16"/>
    <n v="12"/>
    <x v="0"/>
  </r>
  <r>
    <x v="0"/>
    <x v="0"/>
    <n v="10.1"/>
    <n v="86"/>
    <x v="0"/>
  </r>
  <r>
    <x v="0"/>
    <x v="0"/>
    <n v="8.8000000000000007"/>
    <n v="124"/>
    <x v="0"/>
  </r>
  <r>
    <x v="0"/>
    <x v="0"/>
    <n v="13.4"/>
    <n v="36"/>
    <x v="0"/>
  </r>
  <r>
    <x v="0"/>
    <x v="0"/>
    <n v="20.100000000000001"/>
    <n v="5"/>
    <x v="1"/>
  </r>
  <r>
    <x v="0"/>
    <x v="0"/>
    <n v="19.100000000000001"/>
    <n v="8"/>
    <x v="0"/>
  </r>
  <r>
    <x v="0"/>
    <x v="0"/>
    <n v="9.3000000000000007"/>
    <n v="109"/>
    <x v="0"/>
  </r>
  <r>
    <x v="0"/>
    <x v="0"/>
    <n v="5.7"/>
    <n v="215"/>
    <x v="0"/>
  </r>
  <r>
    <x v="0"/>
    <x v="0"/>
    <n v="4.4000000000000004"/>
    <n v="261"/>
    <x v="0"/>
  </r>
  <r>
    <x v="0"/>
    <x v="0"/>
    <n v="4.7"/>
    <n v="246"/>
    <x v="0"/>
  </r>
  <r>
    <x v="0"/>
    <x v="0"/>
    <n v="6.7"/>
    <n v="183"/>
    <x v="0"/>
  </r>
  <r>
    <x v="0"/>
    <x v="0"/>
    <n v="12.4"/>
    <n v="43"/>
    <x v="0"/>
  </r>
  <r>
    <x v="0"/>
    <x v="0"/>
    <n v="10.8"/>
    <n v="68"/>
    <x v="0"/>
  </r>
  <r>
    <x v="0"/>
    <x v="0"/>
    <n v="9.4"/>
    <n v="103"/>
    <x v="0"/>
  </r>
  <r>
    <x v="0"/>
    <x v="0"/>
    <n v="9"/>
    <n v="120"/>
    <x v="0"/>
  </r>
  <r>
    <x v="0"/>
    <x v="0"/>
    <n v="9"/>
    <n v="120"/>
    <x v="0"/>
  </r>
  <r>
    <x v="0"/>
    <x v="0"/>
    <n v="9.1999999999999993"/>
    <n v="114"/>
    <x v="0"/>
  </r>
  <r>
    <x v="0"/>
    <x v="0"/>
    <n v="4.7"/>
    <n v="246"/>
    <x v="0"/>
  </r>
  <r>
    <x v="0"/>
    <x v="0"/>
    <n v="9.5"/>
    <n v="97"/>
    <x v="0"/>
  </r>
  <r>
    <x v="0"/>
    <x v="0"/>
    <n v="19.5"/>
    <n v="6"/>
    <x v="1"/>
  </r>
  <r>
    <x v="0"/>
    <x v="0"/>
    <s v=""/>
    <s v=""/>
    <x v="1"/>
  </r>
  <r>
    <x v="0"/>
    <x v="0"/>
    <n v="25.6"/>
    <n v="1"/>
    <x v="1"/>
  </r>
  <r>
    <x v="0"/>
    <x v="0"/>
    <s v=""/>
    <s v=""/>
    <x v="1"/>
  </r>
  <r>
    <x v="0"/>
    <x v="0"/>
    <s v=""/>
    <s v=""/>
    <x v="1"/>
  </r>
  <r>
    <x v="0"/>
    <x v="0"/>
    <s v=""/>
    <s v=""/>
    <x v="1"/>
  </r>
  <r>
    <x v="0"/>
    <x v="0"/>
    <n v="4.4000000000000004"/>
    <n v="261"/>
    <x v="0"/>
  </r>
  <r>
    <x v="0"/>
    <x v="0"/>
    <n v="5.0999999999999996"/>
    <n v="235"/>
    <x v="0"/>
  </r>
  <r>
    <x v="0"/>
    <x v="0"/>
    <n v="14.5"/>
    <n v="20"/>
    <x v="0"/>
  </r>
  <r>
    <x v="0"/>
    <x v="0"/>
    <n v="11.3"/>
    <n v="58"/>
    <x v="0"/>
  </r>
  <r>
    <x v="0"/>
    <x v="0"/>
    <n v="14.4"/>
    <n v="21"/>
    <x v="0"/>
  </r>
  <r>
    <x v="0"/>
    <x v="0"/>
    <n v="9.1999999999999993"/>
    <n v="114"/>
    <x v="0"/>
  </r>
  <r>
    <x v="0"/>
    <x v="1"/>
    <n v="6.9"/>
    <n v="177"/>
    <x v="0"/>
  </r>
  <r>
    <x v="0"/>
    <x v="1"/>
    <n v="10.5"/>
    <n v="78"/>
    <x v="0"/>
  </r>
  <r>
    <x v="0"/>
    <x v="1"/>
    <n v="12.6"/>
    <n v="42"/>
    <x v="0"/>
  </r>
  <r>
    <x v="0"/>
    <x v="1"/>
    <n v="14.6"/>
    <n v="19"/>
    <x v="0"/>
  </r>
  <r>
    <x v="0"/>
    <x v="1"/>
    <n v="10.9"/>
    <n v="65"/>
    <x v="0"/>
  </r>
  <r>
    <x v="0"/>
    <x v="1"/>
    <n v="13.9"/>
    <n v="30"/>
    <x v="0"/>
  </r>
  <r>
    <x v="0"/>
    <x v="1"/>
    <n v="10.5"/>
    <n v="78"/>
    <x v="0"/>
  </r>
  <r>
    <x v="0"/>
    <x v="1"/>
    <n v="10.5"/>
    <n v="78"/>
    <x v="0"/>
  </r>
  <r>
    <x v="0"/>
    <x v="1"/>
    <n v="13.6"/>
    <n v="33"/>
    <x v="0"/>
  </r>
  <r>
    <x v="0"/>
    <x v="1"/>
    <n v="11"/>
    <n v="63"/>
    <x v="0"/>
  </r>
  <r>
    <x v="0"/>
    <x v="1"/>
    <n v="3.8"/>
    <n v="274"/>
    <x v="0"/>
  </r>
  <r>
    <x v="0"/>
    <x v="1"/>
    <n v="9.3000000000000007"/>
    <n v="109"/>
    <x v="0"/>
  </r>
  <r>
    <x v="0"/>
    <x v="1"/>
    <n v="14.9"/>
    <n v="18"/>
    <x v="0"/>
  </r>
  <r>
    <x v="0"/>
    <x v="1"/>
    <n v="7.6"/>
    <n v="155"/>
    <x v="0"/>
  </r>
  <r>
    <x v="0"/>
    <x v="1"/>
    <n v="3.8"/>
    <n v="274"/>
    <x v="0"/>
  </r>
  <r>
    <x v="0"/>
    <x v="1"/>
    <n v="9.6999999999999993"/>
    <n v="95"/>
    <x v="0"/>
  </r>
  <r>
    <x v="0"/>
    <x v="1"/>
    <n v="14.4"/>
    <n v="21"/>
    <x v="0"/>
  </r>
  <r>
    <x v="0"/>
    <x v="1"/>
    <n v="2.9"/>
    <n v="303"/>
    <x v="0"/>
  </r>
  <r>
    <x v="0"/>
    <x v="1"/>
    <n v="3.5"/>
    <n v="282"/>
    <x v="0"/>
  </r>
  <r>
    <x v="0"/>
    <x v="1"/>
    <n v="6.4"/>
    <n v="189"/>
    <x v="0"/>
  </r>
  <r>
    <x v="0"/>
    <x v="1"/>
    <n v="5"/>
    <n v="238"/>
    <x v="0"/>
  </r>
  <r>
    <x v="0"/>
    <x v="1"/>
    <n v="12.2"/>
    <n v="48"/>
    <x v="0"/>
  </r>
  <r>
    <x v="0"/>
    <x v="1"/>
    <n v="8.1999999999999993"/>
    <n v="140"/>
    <x v="0"/>
  </r>
  <r>
    <x v="0"/>
    <x v="1"/>
    <n v="2.1"/>
    <n v="319"/>
    <x v="0"/>
  </r>
  <r>
    <x v="0"/>
    <x v="1"/>
    <n v="4.2"/>
    <n v="264"/>
    <x v="0"/>
  </r>
  <r>
    <x v="0"/>
    <x v="1"/>
    <n v="4.7"/>
    <n v="246"/>
    <x v="0"/>
  </r>
  <r>
    <x v="0"/>
    <x v="1"/>
    <n v="4.9000000000000004"/>
    <n v="242"/>
    <x v="0"/>
  </r>
  <r>
    <x v="0"/>
    <x v="1"/>
    <n v="3.4"/>
    <n v="287"/>
    <x v="0"/>
  </r>
  <r>
    <x v="0"/>
    <x v="1"/>
    <n v="6.9"/>
    <n v="177"/>
    <x v="0"/>
  </r>
  <r>
    <x v="0"/>
    <x v="1"/>
    <n v="7.7"/>
    <n v="151"/>
    <x v="0"/>
  </r>
  <r>
    <x v="0"/>
    <x v="1"/>
    <n v="3.7"/>
    <n v="277"/>
    <x v="0"/>
  </r>
  <r>
    <x v="0"/>
    <x v="1"/>
    <n v="6.5"/>
    <n v="188"/>
    <x v="0"/>
  </r>
  <r>
    <x v="0"/>
    <x v="1"/>
    <n v="10.199999999999999"/>
    <n v="83"/>
    <x v="0"/>
  </r>
  <r>
    <x v="0"/>
    <x v="1"/>
    <s v="FILTERED OUT"/>
    <e v="#VALUE!"/>
    <x v="2"/>
  </r>
  <r>
    <x v="0"/>
    <x v="1"/>
    <s v="FILTERED OUT"/>
    <e v="#VALUE!"/>
    <x v="2"/>
  </r>
  <r>
    <x v="0"/>
    <x v="1"/>
    <n v="9.3000000000000007"/>
    <n v="109"/>
    <x v="0"/>
  </r>
  <r>
    <x v="0"/>
    <x v="1"/>
    <n v="10.7"/>
    <n v="72"/>
    <x v="0"/>
  </r>
  <r>
    <x v="0"/>
    <x v="1"/>
    <n v="7.4"/>
    <n v="161"/>
    <x v="0"/>
  </r>
  <r>
    <x v="0"/>
    <x v="1"/>
    <n v="2.2999999999999998"/>
    <n v="311"/>
    <x v="0"/>
  </r>
  <r>
    <x v="0"/>
    <x v="1"/>
    <n v="1.3"/>
    <n v="327"/>
    <x v="0"/>
  </r>
  <r>
    <x v="0"/>
    <x v="1"/>
    <n v="1.5"/>
    <n v="324"/>
    <x v="0"/>
  </r>
  <r>
    <x v="0"/>
    <x v="1"/>
    <n v="2.6"/>
    <n v="306"/>
    <x v="0"/>
  </r>
  <r>
    <x v="0"/>
    <x v="1"/>
    <n v="2.9"/>
    <n v="303"/>
    <x v="0"/>
  </r>
  <r>
    <x v="0"/>
    <x v="1"/>
    <n v="2.2000000000000002"/>
    <n v="315"/>
    <x v="0"/>
  </r>
  <r>
    <x v="0"/>
    <x v="1"/>
    <n v="3.1"/>
    <n v="295"/>
    <x v="0"/>
  </r>
  <r>
    <x v="0"/>
    <x v="1"/>
    <n v="5.2"/>
    <n v="232"/>
    <x v="0"/>
  </r>
  <r>
    <x v="0"/>
    <x v="1"/>
    <n v="7.3"/>
    <n v="162"/>
    <x v="0"/>
  </r>
  <r>
    <x v="0"/>
    <x v="1"/>
    <n v="9.4"/>
    <n v="103"/>
    <x v="0"/>
  </r>
  <r>
    <x v="0"/>
    <x v="1"/>
    <s v=""/>
    <s v=""/>
    <x v="1"/>
  </r>
  <r>
    <x v="0"/>
    <x v="1"/>
    <s v=""/>
    <s v=""/>
    <x v="1"/>
  </r>
  <r>
    <x v="0"/>
    <x v="1"/>
    <n v="4.2"/>
    <n v="264"/>
    <x v="0"/>
  </r>
  <r>
    <x v="0"/>
    <x v="1"/>
    <s v=""/>
    <s v=""/>
    <x v="1"/>
  </r>
  <r>
    <x v="0"/>
    <x v="1"/>
    <n v="8.3000000000000007"/>
    <n v="135"/>
    <x v="0"/>
  </r>
  <r>
    <x v="0"/>
    <x v="1"/>
    <n v="9.6"/>
    <n v="96"/>
    <x v="0"/>
  </r>
  <r>
    <x v="0"/>
    <x v="1"/>
    <n v="11.9"/>
    <n v="52"/>
    <x v="0"/>
  </r>
  <r>
    <x v="0"/>
    <x v="1"/>
    <n v="3.6"/>
    <n v="280"/>
    <x v="0"/>
  </r>
  <r>
    <x v="0"/>
    <x v="1"/>
    <n v="8.4"/>
    <n v="133"/>
    <x v="0"/>
  </r>
  <r>
    <x v="0"/>
    <x v="1"/>
    <n v="10.1"/>
    <n v="86"/>
    <x v="0"/>
  </r>
  <r>
    <x v="0"/>
    <x v="1"/>
    <n v="10.9"/>
    <n v="65"/>
    <x v="0"/>
  </r>
  <r>
    <x v="0"/>
    <x v="1"/>
    <n v="6.3"/>
    <n v="197"/>
    <x v="0"/>
  </r>
  <r>
    <x v="0"/>
    <x v="1"/>
    <n v="5.7"/>
    <n v="215"/>
    <x v="0"/>
  </r>
  <r>
    <x v="0"/>
    <x v="1"/>
    <n v="6.4"/>
    <n v="189"/>
    <x v="0"/>
  </r>
  <r>
    <x v="0"/>
    <x v="1"/>
    <s v=""/>
    <s v=""/>
    <x v="1"/>
  </r>
  <r>
    <x v="0"/>
    <x v="1"/>
    <s v=""/>
    <s v=""/>
    <x v="1"/>
  </r>
  <r>
    <x v="0"/>
    <x v="1"/>
    <s v=""/>
    <s v=""/>
    <x v="1"/>
  </r>
  <r>
    <x v="0"/>
    <x v="1"/>
    <n v="3.6"/>
    <n v="280"/>
    <x v="0"/>
  </r>
  <r>
    <x v="0"/>
    <x v="1"/>
    <n v="4.5999999999999996"/>
    <n v="249"/>
    <x v="0"/>
  </r>
  <r>
    <x v="0"/>
    <x v="1"/>
    <n v="4.5999999999999996"/>
    <n v="249"/>
    <x v="0"/>
  </r>
  <r>
    <x v="0"/>
    <x v="1"/>
    <n v="3.7"/>
    <n v="277"/>
    <x v="0"/>
  </r>
  <r>
    <x v="0"/>
    <x v="1"/>
    <n v="3.5"/>
    <n v="282"/>
    <x v="0"/>
  </r>
  <r>
    <x v="0"/>
    <x v="1"/>
    <n v="4.4000000000000004"/>
    <n v="261"/>
    <x v="0"/>
  </r>
  <r>
    <x v="0"/>
    <x v="1"/>
    <n v="2.6"/>
    <n v="306"/>
    <x v="0"/>
  </r>
  <r>
    <x v="0"/>
    <x v="1"/>
    <n v="5"/>
    <n v="238"/>
    <x v="0"/>
  </r>
  <r>
    <x v="0"/>
    <x v="1"/>
    <n v="6.1"/>
    <n v="202"/>
    <x v="0"/>
  </r>
  <r>
    <x v="0"/>
    <x v="1"/>
    <n v="6.2"/>
    <n v="200"/>
    <x v="0"/>
  </r>
  <r>
    <x v="0"/>
    <x v="1"/>
    <n v="13.5"/>
    <n v="35"/>
    <x v="0"/>
  </r>
  <r>
    <x v="0"/>
    <x v="1"/>
    <n v="9"/>
    <n v="120"/>
    <x v="0"/>
  </r>
  <r>
    <x v="0"/>
    <x v="1"/>
    <n v="5.8"/>
    <n v="210"/>
    <x v="0"/>
  </r>
  <r>
    <x v="0"/>
    <x v="1"/>
    <s v=""/>
    <s v=""/>
    <x v="1"/>
  </r>
  <r>
    <x v="0"/>
    <x v="1"/>
    <n v="8.6999999999999993"/>
    <n v="126"/>
    <x v="0"/>
  </r>
  <r>
    <x v="0"/>
    <x v="1"/>
    <n v="8.5"/>
    <n v="131"/>
    <x v="0"/>
  </r>
  <r>
    <x v="0"/>
    <x v="1"/>
    <n v="6"/>
    <n v="205"/>
    <x v="0"/>
  </r>
  <r>
    <x v="0"/>
    <x v="1"/>
    <n v="6.3"/>
    <n v="197"/>
    <x v="0"/>
  </r>
  <r>
    <x v="0"/>
    <x v="1"/>
    <n v="6.7"/>
    <n v="183"/>
    <x v="0"/>
  </r>
  <r>
    <x v="0"/>
    <x v="1"/>
    <n v="9.5"/>
    <n v="97"/>
    <x v="0"/>
  </r>
  <r>
    <x v="0"/>
    <x v="1"/>
    <n v="8"/>
    <n v="143"/>
    <x v="0"/>
  </r>
  <r>
    <x v="0"/>
    <x v="1"/>
    <n v="4"/>
    <n v="271"/>
    <x v="0"/>
  </r>
  <r>
    <x v="0"/>
    <x v="1"/>
    <n v="3.2"/>
    <n v="292"/>
    <x v="0"/>
  </r>
  <r>
    <x v="0"/>
    <x v="1"/>
    <n v="1.5"/>
    <n v="324"/>
    <x v="0"/>
  </r>
  <r>
    <x v="0"/>
    <x v="1"/>
    <n v="4.5"/>
    <n v="255"/>
    <x v="0"/>
  </r>
  <r>
    <x v="0"/>
    <x v="1"/>
    <n v="8.6"/>
    <n v="128"/>
    <x v="0"/>
  </r>
  <r>
    <x v="0"/>
    <x v="1"/>
    <n v="8"/>
    <n v="143"/>
    <x v="0"/>
  </r>
  <r>
    <x v="0"/>
    <x v="2"/>
    <n v="5.7"/>
    <n v="215"/>
    <x v="0"/>
  </r>
  <r>
    <x v="0"/>
    <x v="2"/>
    <n v="8.6999999999999993"/>
    <n v="126"/>
    <x v="0"/>
  </r>
  <r>
    <x v="0"/>
    <x v="2"/>
    <n v="8.4"/>
    <n v="133"/>
    <x v="0"/>
  </r>
  <r>
    <x v="0"/>
    <x v="2"/>
    <n v="7"/>
    <n v="173"/>
    <x v="0"/>
  </r>
  <r>
    <x v="0"/>
    <x v="2"/>
    <n v="7.3"/>
    <n v="162"/>
    <x v="0"/>
  </r>
  <r>
    <x v="0"/>
    <x v="2"/>
    <n v="7"/>
    <n v="173"/>
    <x v="0"/>
  </r>
  <r>
    <x v="0"/>
    <x v="2"/>
    <n v="5.8"/>
    <n v="210"/>
    <x v="0"/>
  </r>
  <r>
    <x v="0"/>
    <x v="2"/>
    <n v="6.6"/>
    <n v="186"/>
    <x v="0"/>
  </r>
  <r>
    <x v="0"/>
    <x v="2"/>
    <n v="7.8"/>
    <n v="148"/>
    <x v="0"/>
  </r>
  <r>
    <x v="0"/>
    <x v="2"/>
    <n v="8.5"/>
    <n v="131"/>
    <x v="0"/>
  </r>
  <r>
    <x v="0"/>
    <x v="2"/>
    <n v="12.1"/>
    <n v="50"/>
    <x v="0"/>
  </r>
  <r>
    <x v="0"/>
    <x v="2"/>
    <n v="7.7"/>
    <n v="151"/>
    <x v="0"/>
  </r>
  <r>
    <x v="0"/>
    <x v="2"/>
    <n v="7.8"/>
    <n v="148"/>
    <x v="0"/>
  </r>
  <r>
    <x v="0"/>
    <x v="2"/>
    <n v="7.7"/>
    <n v="151"/>
    <x v="0"/>
  </r>
  <r>
    <x v="0"/>
    <x v="2"/>
    <n v="7.1"/>
    <n v="169"/>
    <x v="0"/>
  </r>
  <r>
    <x v="0"/>
    <x v="2"/>
    <n v="5.9"/>
    <n v="208"/>
    <x v="0"/>
  </r>
  <r>
    <x v="0"/>
    <x v="2"/>
    <s v=""/>
    <s v=""/>
    <x v="1"/>
  </r>
  <r>
    <x v="0"/>
    <x v="2"/>
    <n v="9.8000000000000007"/>
    <n v="92"/>
    <x v="0"/>
  </r>
  <r>
    <x v="0"/>
    <x v="2"/>
    <n v="5.8"/>
    <n v="210"/>
    <x v="0"/>
  </r>
  <r>
    <x v="0"/>
    <x v="2"/>
    <n v="7.3"/>
    <n v="162"/>
    <x v="0"/>
  </r>
  <r>
    <x v="0"/>
    <x v="2"/>
    <n v="2.4"/>
    <n v="309"/>
    <x v="0"/>
  </r>
  <r>
    <x v="0"/>
    <x v="2"/>
    <n v="3.4"/>
    <n v="287"/>
    <x v="0"/>
  </r>
  <r>
    <x v="0"/>
    <x v="2"/>
    <s v=""/>
    <s v=""/>
    <x v="1"/>
  </r>
  <r>
    <x v="0"/>
    <x v="2"/>
    <s v=""/>
    <s v=""/>
    <x v="1"/>
  </r>
  <r>
    <x v="0"/>
    <x v="2"/>
    <s v=""/>
    <s v=""/>
    <x v="1"/>
  </r>
  <r>
    <x v="0"/>
    <x v="2"/>
    <n v="3.2"/>
    <n v="292"/>
    <x v="0"/>
  </r>
  <r>
    <x v="0"/>
    <x v="2"/>
    <n v="5"/>
    <n v="238"/>
    <x v="0"/>
  </r>
  <r>
    <x v="0"/>
    <x v="2"/>
    <n v="5.2"/>
    <n v="232"/>
    <x v="0"/>
  </r>
  <r>
    <x v="0"/>
    <x v="2"/>
    <n v="3.1"/>
    <n v="295"/>
    <x v="0"/>
  </r>
  <r>
    <x v="0"/>
    <x v="2"/>
    <n v="4.8"/>
    <n v="245"/>
    <x v="0"/>
  </r>
  <r>
    <x v="0"/>
    <x v="2"/>
    <s v=""/>
    <s v=""/>
    <x v="1"/>
  </r>
  <r>
    <x v="0"/>
    <x v="2"/>
    <n v="8.1"/>
    <n v="142"/>
    <x v="0"/>
  </r>
  <r>
    <x v="0"/>
    <x v="2"/>
    <n v="8.9"/>
    <n v="123"/>
    <x v="0"/>
  </r>
  <r>
    <x v="0"/>
    <x v="2"/>
    <n v="11.8"/>
    <n v="54"/>
    <x v="0"/>
  </r>
  <r>
    <x v="0"/>
    <x v="2"/>
    <n v="13.6"/>
    <n v="33"/>
    <x v="0"/>
  </r>
  <r>
    <x v="0"/>
    <x v="2"/>
    <n v="10.5"/>
    <n v="78"/>
    <x v="0"/>
  </r>
  <r>
    <x v="0"/>
    <x v="2"/>
    <n v="9.3000000000000007"/>
    <n v="109"/>
    <x v="0"/>
  </r>
  <r>
    <x v="0"/>
    <x v="2"/>
    <n v="2.2999999999999998"/>
    <n v="311"/>
    <x v="0"/>
  </r>
  <r>
    <x v="0"/>
    <x v="2"/>
    <n v="4.5"/>
    <n v="255"/>
    <x v="0"/>
  </r>
  <r>
    <x v="0"/>
    <x v="2"/>
    <n v="6.4"/>
    <n v="189"/>
    <x v="0"/>
  </r>
  <r>
    <x v="0"/>
    <x v="2"/>
    <n v="7.6"/>
    <n v="155"/>
    <x v="0"/>
  </r>
  <r>
    <x v="0"/>
    <x v="2"/>
    <n v="7"/>
    <n v="173"/>
    <x v="0"/>
  </r>
  <r>
    <x v="0"/>
    <x v="2"/>
    <n v="6.4"/>
    <n v="189"/>
    <x v="0"/>
  </r>
  <r>
    <x v="0"/>
    <x v="2"/>
    <n v="9.8000000000000007"/>
    <n v="92"/>
    <x v="0"/>
  </r>
  <r>
    <x v="0"/>
    <x v="2"/>
    <n v="5.3"/>
    <n v="230"/>
    <x v="0"/>
  </r>
  <r>
    <x v="0"/>
    <x v="2"/>
    <s v=""/>
    <s v=""/>
    <x v="1"/>
  </r>
  <r>
    <x v="0"/>
    <x v="2"/>
    <n v="14.4"/>
    <n v="21"/>
    <x v="0"/>
  </r>
  <r>
    <x v="0"/>
    <x v="2"/>
    <n v="9.5"/>
    <n v="97"/>
    <x v="0"/>
  </r>
  <r>
    <x v="0"/>
    <x v="2"/>
    <n v="9.4"/>
    <n v="103"/>
    <x v="0"/>
  </r>
  <r>
    <x v="0"/>
    <x v="2"/>
    <n v="11.5"/>
    <n v="56"/>
    <x v="0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n v="13.9"/>
    <n v="30"/>
    <x v="0"/>
  </r>
  <r>
    <x v="0"/>
    <x v="2"/>
    <n v="14.3"/>
    <n v="25"/>
    <x v="0"/>
  </r>
  <r>
    <x v="0"/>
    <x v="2"/>
    <n v="15.3"/>
    <n v="16"/>
    <x v="0"/>
  </r>
  <r>
    <x v="0"/>
    <x v="2"/>
    <n v="14.4"/>
    <n v="21"/>
    <x v="0"/>
  </r>
  <r>
    <x v="0"/>
    <x v="2"/>
    <n v="15.7"/>
    <n v="13"/>
    <x v="0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n v="6.6"/>
    <n v="186"/>
    <x v="0"/>
  </r>
  <r>
    <x v="0"/>
    <x v="2"/>
    <n v="7.2"/>
    <n v="166"/>
    <x v="0"/>
  </r>
  <r>
    <x v="0"/>
    <x v="2"/>
    <n v="8.3000000000000007"/>
    <n v="135"/>
    <x v="0"/>
  </r>
  <r>
    <x v="0"/>
    <x v="2"/>
    <n v="10.9"/>
    <n v="65"/>
    <x v="0"/>
  </r>
  <r>
    <x v="0"/>
    <x v="2"/>
    <n v="15.3"/>
    <n v="16"/>
    <x v="0"/>
  </r>
  <r>
    <x v="0"/>
    <x v="2"/>
    <s v="FILTERED OUT"/>
    <e v="#VALUE!"/>
    <x v="2"/>
  </r>
  <r>
    <x v="0"/>
    <x v="2"/>
    <n v="14.2"/>
    <n v="26"/>
    <x v="0"/>
  </r>
  <r>
    <x v="0"/>
    <x v="2"/>
    <n v="9.4"/>
    <n v="103"/>
    <x v="0"/>
  </r>
  <r>
    <x v="0"/>
    <x v="2"/>
    <n v="9.5"/>
    <n v="97"/>
    <x v="0"/>
  </r>
  <r>
    <x v="0"/>
    <x v="2"/>
    <n v="9.8000000000000007"/>
    <n v="92"/>
    <x v="0"/>
  </r>
  <r>
    <x v="0"/>
    <x v="2"/>
    <n v="9.1999999999999993"/>
    <n v="114"/>
    <x v="0"/>
  </r>
  <r>
    <x v="0"/>
    <x v="2"/>
    <n v="4.5999999999999996"/>
    <n v="249"/>
    <x v="0"/>
  </r>
  <r>
    <x v="0"/>
    <x v="2"/>
    <n v="7.1"/>
    <n v="169"/>
    <x v="0"/>
  </r>
  <r>
    <x v="0"/>
    <x v="2"/>
    <n v="7.6"/>
    <n v="155"/>
    <x v="0"/>
  </r>
  <r>
    <x v="0"/>
    <x v="2"/>
    <n v="8.6"/>
    <n v="128"/>
    <x v="0"/>
  </r>
  <r>
    <x v="0"/>
    <x v="2"/>
    <n v="8.8000000000000007"/>
    <n v="124"/>
    <x v="0"/>
  </r>
  <r>
    <x v="0"/>
    <x v="2"/>
    <n v="10.7"/>
    <n v="72"/>
    <x v="0"/>
  </r>
  <r>
    <x v="0"/>
    <x v="2"/>
    <n v="12.9"/>
    <n v="38"/>
    <x v="0"/>
  </r>
  <r>
    <x v="0"/>
    <x v="2"/>
    <n v="12.3"/>
    <n v="44"/>
    <x v="0"/>
  </r>
  <r>
    <x v="0"/>
    <x v="2"/>
    <n v="5.6"/>
    <n v="221"/>
    <x v="0"/>
  </r>
  <r>
    <x v="0"/>
    <x v="2"/>
    <n v="4"/>
    <n v="271"/>
    <x v="0"/>
  </r>
  <r>
    <x v="0"/>
    <x v="2"/>
    <n v="6.7"/>
    <n v="183"/>
    <x v="0"/>
  </r>
  <r>
    <x v="0"/>
    <x v="2"/>
    <n v="6.1"/>
    <n v="202"/>
    <x v="0"/>
  </r>
  <r>
    <x v="0"/>
    <x v="2"/>
    <n v="3.1"/>
    <n v="295"/>
    <x v="0"/>
  </r>
  <r>
    <x v="0"/>
    <x v="2"/>
    <n v="5.5"/>
    <n v="226"/>
    <x v="0"/>
  </r>
  <r>
    <x v="0"/>
    <x v="2"/>
    <n v="10.7"/>
    <n v="72"/>
    <x v="0"/>
  </r>
  <r>
    <x v="0"/>
    <x v="2"/>
    <n v="12.7"/>
    <n v="39"/>
    <x v="0"/>
  </r>
  <r>
    <x v="0"/>
    <x v="2"/>
    <n v="9.3000000000000007"/>
    <n v="109"/>
    <x v="0"/>
  </r>
  <r>
    <x v="0"/>
    <x v="2"/>
    <n v="7.2"/>
    <n v="166"/>
    <x v="0"/>
  </r>
  <r>
    <x v="0"/>
    <x v="2"/>
    <n v="7.6"/>
    <n v="155"/>
    <x v="0"/>
  </r>
  <r>
    <x v="0"/>
    <x v="3"/>
    <n v="6.4"/>
    <n v="189"/>
    <x v="0"/>
  </r>
  <r>
    <x v="0"/>
    <x v="3"/>
    <n v="6.4"/>
    <n v="189"/>
    <x v="0"/>
  </r>
  <r>
    <x v="0"/>
    <x v="3"/>
    <n v="8.3000000000000007"/>
    <n v="135"/>
    <x v="0"/>
  </r>
  <r>
    <x v="0"/>
    <x v="3"/>
    <n v="7.2"/>
    <n v="166"/>
    <x v="0"/>
  </r>
  <r>
    <x v="0"/>
    <x v="3"/>
    <n v="5.4"/>
    <n v="228"/>
    <x v="0"/>
  </r>
  <r>
    <x v="0"/>
    <x v="3"/>
    <n v="7.7"/>
    <n v="151"/>
    <x v="0"/>
  </r>
  <r>
    <x v="0"/>
    <x v="3"/>
    <s v=""/>
    <s v=""/>
    <x v="1"/>
  </r>
  <r>
    <x v="0"/>
    <x v="3"/>
    <n v="3.7"/>
    <n v="277"/>
    <x v="0"/>
  </r>
  <r>
    <x v="0"/>
    <x v="3"/>
    <n v="4.5"/>
    <n v="255"/>
    <x v="0"/>
  </r>
  <r>
    <x v="0"/>
    <x v="3"/>
    <n v="5.8"/>
    <n v="210"/>
    <x v="0"/>
  </r>
  <r>
    <x v="0"/>
    <x v="3"/>
    <n v="10.8"/>
    <n v="68"/>
    <x v="0"/>
  </r>
  <r>
    <x v="0"/>
    <x v="3"/>
    <n v="12.3"/>
    <n v="44"/>
    <x v="0"/>
  </r>
  <r>
    <x v="0"/>
    <x v="3"/>
    <n v="11.2"/>
    <n v="59"/>
    <x v="0"/>
  </r>
  <r>
    <x v="0"/>
    <x v="3"/>
    <n v="5.7"/>
    <n v="215"/>
    <x v="0"/>
  </r>
  <r>
    <x v="0"/>
    <x v="3"/>
    <n v="5.6"/>
    <n v="221"/>
    <x v="0"/>
  </r>
  <r>
    <x v="0"/>
    <x v="3"/>
    <n v="6.3"/>
    <n v="197"/>
    <x v="0"/>
  </r>
  <r>
    <x v="0"/>
    <x v="3"/>
    <n v="6.8"/>
    <n v="181"/>
    <x v="0"/>
  </r>
  <r>
    <x v="0"/>
    <x v="3"/>
    <n v="6.9"/>
    <n v="177"/>
    <x v="0"/>
  </r>
  <r>
    <x v="0"/>
    <x v="3"/>
    <n v="9.5"/>
    <n v="97"/>
    <x v="0"/>
  </r>
  <r>
    <x v="0"/>
    <x v="3"/>
    <n v="5.9"/>
    <n v="208"/>
    <x v="0"/>
  </r>
  <r>
    <x v="0"/>
    <x v="3"/>
    <n v="3.5"/>
    <n v="282"/>
    <x v="0"/>
  </r>
  <r>
    <x v="0"/>
    <x v="3"/>
    <n v="3"/>
    <n v="301"/>
    <x v="0"/>
  </r>
  <r>
    <x v="0"/>
    <x v="3"/>
    <n v="4.5999999999999996"/>
    <n v="249"/>
    <x v="0"/>
  </r>
  <r>
    <x v="0"/>
    <x v="3"/>
    <n v="5.6"/>
    <n v="221"/>
    <x v="0"/>
  </r>
  <r>
    <x v="0"/>
    <x v="3"/>
    <n v="3.5"/>
    <n v="282"/>
    <x v="0"/>
  </r>
  <r>
    <x v="0"/>
    <x v="3"/>
    <n v="6.2"/>
    <n v="200"/>
    <x v="0"/>
  </r>
  <r>
    <x v="0"/>
    <x v="3"/>
    <n v="10.8"/>
    <n v="68"/>
    <x v="0"/>
  </r>
  <r>
    <x v="0"/>
    <x v="3"/>
    <n v="9.1999999999999993"/>
    <n v="114"/>
    <x v="0"/>
  </r>
  <r>
    <x v="0"/>
    <x v="3"/>
    <s v=""/>
    <s v=""/>
    <x v="1"/>
  </r>
  <r>
    <x v="0"/>
    <x v="3"/>
    <n v="15.6"/>
    <n v="14"/>
    <x v="0"/>
  </r>
  <r>
    <x v="0"/>
    <x v="3"/>
    <n v="10.8"/>
    <n v="68"/>
    <x v="0"/>
  </r>
  <r>
    <x v="0"/>
    <x v="3"/>
    <n v="8.3000000000000007"/>
    <n v="135"/>
    <x v="0"/>
  </r>
  <r>
    <x v="0"/>
    <x v="3"/>
    <n v="6.4"/>
    <n v="189"/>
    <x v="0"/>
  </r>
  <r>
    <x v="0"/>
    <x v="3"/>
    <n v="2.9"/>
    <n v="303"/>
    <x v="0"/>
  </r>
  <r>
    <x v="0"/>
    <x v="3"/>
    <n v="4.2"/>
    <n v="264"/>
    <x v="0"/>
  </r>
  <r>
    <x v="0"/>
    <x v="3"/>
    <n v="12.3"/>
    <n v="44"/>
    <x v="0"/>
  </r>
  <r>
    <x v="0"/>
    <x v="3"/>
    <n v="12.7"/>
    <n v="39"/>
    <x v="0"/>
  </r>
  <r>
    <x v="0"/>
    <x v="3"/>
    <n v="7.1"/>
    <n v="169"/>
    <x v="0"/>
  </r>
  <r>
    <x v="0"/>
    <x v="3"/>
    <n v="10.199999999999999"/>
    <n v="83"/>
    <x v="0"/>
  </r>
  <r>
    <x v="0"/>
    <x v="3"/>
    <n v="9.1"/>
    <n v="119"/>
    <x v="0"/>
  </r>
  <r>
    <x v="0"/>
    <x v="3"/>
    <n v="4.2"/>
    <n v="264"/>
    <x v="0"/>
  </r>
  <r>
    <x v="0"/>
    <x v="3"/>
    <n v="5.0999999999999996"/>
    <n v="235"/>
    <x v="0"/>
  </r>
  <r>
    <x v="0"/>
    <x v="3"/>
    <n v="5.0999999999999996"/>
    <n v="235"/>
    <x v="0"/>
  </r>
  <r>
    <x v="0"/>
    <x v="3"/>
    <n v="2.1"/>
    <n v="319"/>
    <x v="0"/>
  </r>
  <r>
    <x v="0"/>
    <x v="3"/>
    <n v="3.1"/>
    <n v="295"/>
    <x v="0"/>
  </r>
  <r>
    <x v="0"/>
    <x v="3"/>
    <n v="4.5999999999999996"/>
    <n v="249"/>
    <x v="0"/>
  </r>
  <r>
    <x v="0"/>
    <x v="3"/>
    <n v="4.9000000000000004"/>
    <n v="242"/>
    <x v="0"/>
  </r>
  <r>
    <x v="0"/>
    <x v="3"/>
    <n v="6"/>
    <n v="205"/>
    <x v="0"/>
  </r>
  <r>
    <x v="0"/>
    <x v="3"/>
    <n v="6.4"/>
    <n v="189"/>
    <x v="0"/>
  </r>
  <r>
    <x v="0"/>
    <x v="3"/>
    <n v="6.9"/>
    <n v="177"/>
    <x v="0"/>
  </r>
  <r>
    <x v="0"/>
    <x v="3"/>
    <n v="1"/>
    <n v="328"/>
    <x v="0"/>
  </r>
  <r>
    <x v="0"/>
    <x v="3"/>
    <n v="4.0999999999999996"/>
    <n v="269"/>
    <x v="0"/>
  </r>
  <r>
    <x v="0"/>
    <x v="3"/>
    <n v="4.5"/>
    <n v="255"/>
    <x v="0"/>
  </r>
  <r>
    <x v="0"/>
    <x v="3"/>
    <n v="4.5"/>
    <n v="255"/>
    <x v="0"/>
  </r>
  <r>
    <x v="0"/>
    <x v="3"/>
    <n v="1.5"/>
    <n v="324"/>
    <x v="0"/>
  </r>
  <r>
    <x v="0"/>
    <x v="3"/>
    <n v="2.2000000000000002"/>
    <n v="315"/>
    <x v="0"/>
  </r>
  <r>
    <x v="0"/>
    <x v="3"/>
    <n v="3.3"/>
    <n v="290"/>
    <x v="0"/>
  </r>
  <r>
    <x v="0"/>
    <x v="3"/>
    <n v="3.5"/>
    <n v="282"/>
    <x v="0"/>
  </r>
  <r>
    <x v="0"/>
    <x v="3"/>
    <n v="2.2000000000000002"/>
    <n v="315"/>
    <x v="0"/>
  </r>
  <r>
    <x v="0"/>
    <x v="3"/>
    <n v="3.1"/>
    <n v="295"/>
    <x v="0"/>
  </r>
  <r>
    <x v="0"/>
    <x v="3"/>
    <n v="2.2000000000000002"/>
    <n v="315"/>
    <x v="0"/>
  </r>
  <r>
    <x v="0"/>
    <x v="3"/>
    <n v="2.6"/>
    <n v="306"/>
    <x v="0"/>
  </r>
  <r>
    <x v="0"/>
    <x v="3"/>
    <n v="4.5999999999999996"/>
    <n v="249"/>
    <x v="0"/>
  </r>
  <r>
    <x v="0"/>
    <x v="3"/>
    <n v="7.3"/>
    <n v="162"/>
    <x v="0"/>
  </r>
  <r>
    <x v="0"/>
    <x v="3"/>
    <n v="7.1"/>
    <n v="169"/>
    <x v="0"/>
  </r>
  <r>
    <x v="0"/>
    <x v="3"/>
    <n v="8.6"/>
    <n v="128"/>
    <x v="0"/>
  </r>
  <r>
    <x v="0"/>
    <x v="3"/>
    <n v="11"/>
    <n v="63"/>
    <x v="0"/>
  </r>
  <r>
    <x v="0"/>
    <x v="3"/>
    <n v="8"/>
    <n v="143"/>
    <x v="0"/>
  </r>
  <r>
    <x v="0"/>
    <x v="3"/>
    <n v="10.199999999999999"/>
    <n v="83"/>
    <x v="0"/>
  </r>
  <r>
    <x v="0"/>
    <x v="3"/>
    <n v="6.1"/>
    <n v="202"/>
    <x v="0"/>
  </r>
  <r>
    <x v="0"/>
    <x v="3"/>
    <n v="19.3"/>
    <n v="7"/>
    <x v="0"/>
  </r>
  <r>
    <x v="0"/>
    <x v="3"/>
    <n v="2.2999999999999998"/>
    <n v="311"/>
    <x v="0"/>
  </r>
  <r>
    <x v="0"/>
    <x v="3"/>
    <n v="1"/>
    <n v="328"/>
    <x v="0"/>
  </r>
  <r>
    <x v="0"/>
    <x v="3"/>
    <n v="1.6"/>
    <n v="323"/>
    <x v="0"/>
  </r>
  <r>
    <x v="0"/>
    <x v="3"/>
    <n v="2.1"/>
    <n v="319"/>
    <x v="0"/>
  </r>
  <r>
    <x v="0"/>
    <x v="3"/>
    <n v="3.8"/>
    <n v="274"/>
    <x v="0"/>
  </r>
  <r>
    <x v="0"/>
    <x v="3"/>
    <n v="10.1"/>
    <n v="86"/>
    <x v="0"/>
  </r>
  <r>
    <x v="0"/>
    <x v="3"/>
    <n v="5.5"/>
    <n v="226"/>
    <x v="0"/>
  </r>
  <r>
    <x v="0"/>
    <x v="3"/>
    <n v="3.1"/>
    <n v="295"/>
    <x v="0"/>
  </r>
  <r>
    <x v="0"/>
    <x v="3"/>
    <n v="5.7"/>
    <n v="215"/>
    <x v="0"/>
  </r>
  <r>
    <x v="0"/>
    <x v="3"/>
    <n v="9.4"/>
    <n v="103"/>
    <x v="0"/>
  </r>
  <r>
    <x v="0"/>
    <x v="3"/>
    <n v="7.5"/>
    <n v="159"/>
    <x v="0"/>
  </r>
  <r>
    <x v="0"/>
    <x v="3"/>
    <n v="4.5"/>
    <n v="255"/>
    <x v="0"/>
  </r>
  <r>
    <x v="0"/>
    <x v="3"/>
    <n v="7.5"/>
    <n v="159"/>
    <x v="0"/>
  </r>
  <r>
    <x v="0"/>
    <x v="3"/>
    <s v=""/>
    <s v=""/>
    <x v="1"/>
  </r>
  <r>
    <x v="0"/>
    <x v="3"/>
    <s v=""/>
    <s v=""/>
    <x v="1"/>
  </r>
  <r>
    <x v="0"/>
    <x v="3"/>
    <s v=""/>
    <s v=""/>
    <x v="1"/>
  </r>
  <r>
    <x v="0"/>
    <x v="3"/>
    <s v=""/>
    <s v=""/>
    <x v="1"/>
  </r>
  <r>
    <x v="0"/>
    <x v="3"/>
    <s v=""/>
    <s v=""/>
    <x v="1"/>
  </r>
  <r>
    <x v="0"/>
    <x v="3"/>
    <s v=""/>
    <s v=""/>
    <x v="1"/>
  </r>
  <r>
    <x v="0"/>
    <x v="3"/>
    <n v="12.2"/>
    <n v="48"/>
    <x v="0"/>
  </r>
  <r>
    <x v="1"/>
    <x v="0"/>
    <n v="4.5999999999999996"/>
    <n v="269"/>
    <x v="0"/>
  </r>
  <r>
    <x v="1"/>
    <x v="0"/>
    <n v="4.5"/>
    <n v="272"/>
    <x v="0"/>
  </r>
  <r>
    <x v="1"/>
    <x v="0"/>
    <n v="3.9"/>
    <n v="291"/>
    <x v="0"/>
  </r>
  <r>
    <x v="1"/>
    <x v="0"/>
    <n v="6.5"/>
    <n v="177"/>
    <x v="0"/>
  </r>
  <r>
    <x v="1"/>
    <x v="0"/>
    <n v="10.6"/>
    <n v="48"/>
    <x v="0"/>
  </r>
  <r>
    <x v="1"/>
    <x v="0"/>
    <n v="14.2"/>
    <n v="20"/>
    <x v="0"/>
  </r>
  <r>
    <x v="1"/>
    <x v="0"/>
    <n v="23.5"/>
    <n v="2"/>
    <x v="1"/>
  </r>
  <r>
    <x v="1"/>
    <x v="0"/>
    <n v="22.1"/>
    <n v="3"/>
    <x v="1"/>
  </r>
  <r>
    <x v="1"/>
    <x v="0"/>
    <n v="7"/>
    <n v="150"/>
    <x v="0"/>
  </r>
  <r>
    <x v="1"/>
    <x v="0"/>
    <n v="10.199999999999999"/>
    <n v="57"/>
    <x v="0"/>
  </r>
  <r>
    <x v="1"/>
    <x v="0"/>
    <n v="11.9"/>
    <n v="35"/>
    <x v="0"/>
  </r>
  <r>
    <x v="1"/>
    <x v="0"/>
    <n v="11.6"/>
    <n v="38"/>
    <x v="0"/>
  </r>
  <r>
    <x v="1"/>
    <x v="0"/>
    <n v="10.6"/>
    <n v="48"/>
    <x v="0"/>
  </r>
  <r>
    <x v="1"/>
    <x v="0"/>
    <n v="5.3"/>
    <n v="227"/>
    <x v="0"/>
  </r>
  <r>
    <x v="1"/>
    <x v="0"/>
    <n v="5.9"/>
    <n v="196"/>
    <x v="0"/>
  </r>
  <r>
    <x v="1"/>
    <x v="0"/>
    <n v="5.8"/>
    <n v="200"/>
    <x v="0"/>
  </r>
  <r>
    <x v="1"/>
    <x v="0"/>
    <n v="3.3"/>
    <n v="313"/>
    <x v="0"/>
  </r>
  <r>
    <x v="1"/>
    <x v="0"/>
    <n v="3.9"/>
    <n v="291"/>
    <x v="0"/>
  </r>
  <r>
    <x v="1"/>
    <x v="0"/>
    <n v="6"/>
    <n v="195"/>
    <x v="0"/>
  </r>
  <r>
    <x v="1"/>
    <x v="0"/>
    <n v="7.7"/>
    <n v="131"/>
    <x v="0"/>
  </r>
  <r>
    <x v="1"/>
    <x v="0"/>
    <n v="11.3"/>
    <n v="40"/>
    <x v="0"/>
  </r>
  <r>
    <x v="1"/>
    <x v="0"/>
    <n v="9.5"/>
    <n v="71"/>
    <x v="0"/>
  </r>
  <r>
    <x v="1"/>
    <x v="0"/>
    <n v="5.3"/>
    <n v="227"/>
    <x v="0"/>
  </r>
  <r>
    <x v="1"/>
    <x v="0"/>
    <n v="3.3"/>
    <n v="313"/>
    <x v="0"/>
  </r>
  <r>
    <x v="1"/>
    <x v="0"/>
    <n v="2"/>
    <n v="348"/>
    <x v="0"/>
  </r>
  <r>
    <x v="1"/>
    <x v="0"/>
    <n v="4.8"/>
    <n v="259"/>
    <x v="0"/>
  </r>
  <r>
    <x v="1"/>
    <x v="0"/>
    <n v="10"/>
    <n v="62"/>
    <x v="0"/>
  </r>
  <r>
    <x v="1"/>
    <x v="0"/>
    <n v="6.6"/>
    <n v="170"/>
    <x v="0"/>
  </r>
  <r>
    <x v="1"/>
    <x v="0"/>
    <n v="6.7"/>
    <n v="163"/>
    <x v="0"/>
  </r>
  <r>
    <x v="1"/>
    <x v="0"/>
    <n v="8.6999999999999993"/>
    <n v="94"/>
    <x v="0"/>
  </r>
  <r>
    <x v="1"/>
    <x v="0"/>
    <n v="9.6999999999999993"/>
    <n v="67"/>
    <x v="0"/>
  </r>
  <r>
    <x v="1"/>
    <x v="0"/>
    <n v="10.8"/>
    <n v="46"/>
    <x v="0"/>
  </r>
  <r>
    <x v="1"/>
    <x v="0"/>
    <n v="13.4"/>
    <n v="24"/>
    <x v="0"/>
  </r>
  <r>
    <x v="1"/>
    <x v="0"/>
    <n v="9.3000000000000007"/>
    <n v="79"/>
    <x v="0"/>
  </r>
  <r>
    <x v="1"/>
    <x v="0"/>
    <n v="8.4"/>
    <n v="107"/>
    <x v="0"/>
  </r>
  <r>
    <x v="1"/>
    <x v="0"/>
    <n v="6.6"/>
    <n v="170"/>
    <x v="0"/>
  </r>
  <r>
    <x v="1"/>
    <x v="0"/>
    <n v="3.9"/>
    <n v="291"/>
    <x v="0"/>
  </r>
  <r>
    <x v="1"/>
    <x v="0"/>
    <n v="5.3"/>
    <n v="227"/>
    <x v="0"/>
  </r>
  <r>
    <x v="1"/>
    <x v="0"/>
    <n v="10.6"/>
    <n v="48"/>
    <x v="0"/>
  </r>
  <r>
    <x v="1"/>
    <x v="0"/>
    <n v="8.4"/>
    <n v="107"/>
    <x v="0"/>
  </r>
  <r>
    <x v="1"/>
    <x v="0"/>
    <n v="9.1"/>
    <n v="86"/>
    <x v="0"/>
  </r>
  <r>
    <x v="1"/>
    <x v="0"/>
    <n v="8.3000000000000007"/>
    <n v="113"/>
    <x v="0"/>
  </r>
  <r>
    <x v="1"/>
    <x v="0"/>
    <n v="7"/>
    <n v="150"/>
    <x v="0"/>
  </r>
  <r>
    <x v="1"/>
    <x v="0"/>
    <n v="13.2"/>
    <n v="26"/>
    <x v="0"/>
  </r>
  <r>
    <x v="1"/>
    <x v="0"/>
    <n v="15.1"/>
    <n v="14"/>
    <x v="0"/>
  </r>
  <r>
    <x v="1"/>
    <x v="0"/>
    <n v="5.5"/>
    <n v="217"/>
    <x v="0"/>
  </r>
  <r>
    <x v="1"/>
    <x v="0"/>
    <n v="12.8"/>
    <n v="29"/>
    <x v="0"/>
  </r>
  <r>
    <x v="1"/>
    <x v="0"/>
    <n v="5"/>
    <n v="247"/>
    <x v="0"/>
  </r>
  <r>
    <x v="1"/>
    <x v="0"/>
    <n v="8.6"/>
    <n v="98"/>
    <x v="0"/>
  </r>
  <r>
    <x v="1"/>
    <x v="0"/>
    <n v="3.3"/>
    <n v="313"/>
    <x v="0"/>
  </r>
  <r>
    <x v="1"/>
    <x v="0"/>
    <n v="7.5"/>
    <n v="136"/>
    <x v="0"/>
  </r>
  <r>
    <x v="1"/>
    <x v="0"/>
    <n v="13.2"/>
    <n v="26"/>
    <x v="0"/>
  </r>
  <r>
    <x v="1"/>
    <x v="0"/>
    <n v="4.7"/>
    <n v="263"/>
    <x v="0"/>
  </r>
  <r>
    <x v="1"/>
    <x v="0"/>
    <n v="4.3"/>
    <n v="279"/>
    <x v="0"/>
  </r>
  <r>
    <x v="1"/>
    <x v="0"/>
    <n v="8.3000000000000007"/>
    <n v="113"/>
    <x v="0"/>
  </r>
  <r>
    <x v="1"/>
    <x v="0"/>
    <n v="6.7"/>
    <n v="163"/>
    <x v="0"/>
  </r>
  <r>
    <x v="1"/>
    <x v="0"/>
    <n v="7.4"/>
    <n v="138"/>
    <x v="0"/>
  </r>
  <r>
    <x v="1"/>
    <x v="0"/>
    <n v="5"/>
    <n v="247"/>
    <x v="0"/>
  </r>
  <r>
    <x v="1"/>
    <x v="0"/>
    <n v="6.5"/>
    <n v="177"/>
    <x v="0"/>
  </r>
  <r>
    <x v="1"/>
    <x v="0"/>
    <n v="10"/>
    <n v="62"/>
    <x v="0"/>
  </r>
  <r>
    <x v="1"/>
    <x v="0"/>
    <n v="15.9"/>
    <n v="9"/>
    <x v="0"/>
  </r>
  <r>
    <x v="1"/>
    <x v="0"/>
    <n v="17.8"/>
    <n v="5"/>
    <x v="1"/>
  </r>
  <r>
    <x v="1"/>
    <x v="0"/>
    <n v="11"/>
    <n v="44"/>
    <x v="0"/>
  </r>
  <r>
    <x v="1"/>
    <x v="0"/>
    <n v="4.2"/>
    <n v="285"/>
    <x v="0"/>
  </r>
  <r>
    <x v="1"/>
    <x v="0"/>
    <n v="6.1"/>
    <n v="192"/>
    <x v="0"/>
  </r>
  <r>
    <x v="1"/>
    <x v="0"/>
    <n v="9.8000000000000007"/>
    <n v="65"/>
    <x v="0"/>
  </r>
  <r>
    <x v="1"/>
    <x v="0"/>
    <n v="10.6"/>
    <n v="48"/>
    <x v="0"/>
  </r>
  <r>
    <x v="1"/>
    <x v="0"/>
    <n v="8.9"/>
    <n v="90"/>
    <x v="0"/>
  </r>
  <r>
    <x v="1"/>
    <x v="0"/>
    <n v="10.5"/>
    <n v="52"/>
    <x v="0"/>
  </r>
  <r>
    <x v="1"/>
    <x v="0"/>
    <n v="9.6"/>
    <n v="69"/>
    <x v="0"/>
  </r>
  <r>
    <x v="1"/>
    <x v="0"/>
    <n v="2.9"/>
    <n v="331"/>
    <x v="0"/>
  </r>
  <r>
    <x v="1"/>
    <x v="0"/>
    <n v="2.2999999999999998"/>
    <n v="342"/>
    <x v="0"/>
  </r>
  <r>
    <x v="1"/>
    <x v="0"/>
    <n v="2.2999999999999998"/>
    <n v="342"/>
    <x v="0"/>
  </r>
  <r>
    <x v="1"/>
    <x v="0"/>
    <n v="3.2"/>
    <n v="320"/>
    <x v="0"/>
  </r>
  <r>
    <x v="1"/>
    <x v="0"/>
    <n v="6.2"/>
    <n v="186"/>
    <x v="0"/>
  </r>
  <r>
    <x v="1"/>
    <x v="0"/>
    <n v="9.5"/>
    <n v="71"/>
    <x v="0"/>
  </r>
  <r>
    <x v="1"/>
    <x v="0"/>
    <n v="14.8"/>
    <n v="16"/>
    <x v="0"/>
  </r>
  <r>
    <x v="1"/>
    <x v="0"/>
    <n v="15.8"/>
    <n v="11"/>
    <x v="0"/>
  </r>
  <r>
    <x v="1"/>
    <x v="0"/>
    <n v="6.2"/>
    <n v="186"/>
    <x v="0"/>
  </r>
  <r>
    <x v="1"/>
    <x v="0"/>
    <n v="4.3"/>
    <n v="279"/>
    <x v="0"/>
  </r>
  <r>
    <x v="1"/>
    <x v="0"/>
    <n v="3.3"/>
    <n v="313"/>
    <x v="0"/>
  </r>
  <r>
    <x v="1"/>
    <x v="0"/>
    <n v="6.6"/>
    <n v="170"/>
    <x v="0"/>
  </r>
  <r>
    <x v="1"/>
    <x v="0"/>
    <n v="14.8"/>
    <n v="16"/>
    <x v="0"/>
  </r>
  <r>
    <x v="1"/>
    <x v="0"/>
    <n v="6.1"/>
    <n v="192"/>
    <x v="0"/>
  </r>
  <r>
    <x v="1"/>
    <x v="0"/>
    <n v="5.6"/>
    <n v="211"/>
    <x v="0"/>
  </r>
  <r>
    <x v="1"/>
    <x v="0"/>
    <n v="5.0999999999999996"/>
    <n v="239"/>
    <x v="0"/>
  </r>
  <r>
    <x v="1"/>
    <x v="0"/>
    <n v="9.3000000000000007"/>
    <n v="79"/>
    <x v="0"/>
  </r>
  <r>
    <x v="1"/>
    <x v="0"/>
    <n v="14.3"/>
    <n v="19"/>
    <x v="0"/>
  </r>
  <r>
    <x v="1"/>
    <x v="0"/>
    <n v="10.1"/>
    <n v="59"/>
    <x v="0"/>
  </r>
  <r>
    <x v="1"/>
    <x v="0"/>
    <n v="8"/>
    <n v="121"/>
    <x v="0"/>
  </r>
  <r>
    <x v="1"/>
    <x v="1"/>
    <n v="5.5"/>
    <n v="217"/>
    <x v="0"/>
  </r>
  <r>
    <x v="1"/>
    <x v="1"/>
    <n v="11"/>
    <n v="44"/>
    <x v="0"/>
  </r>
  <r>
    <x v="1"/>
    <x v="1"/>
    <n v="3.4"/>
    <n v="310"/>
    <x v="0"/>
  </r>
  <r>
    <x v="1"/>
    <x v="1"/>
    <n v="8.6"/>
    <n v="98"/>
    <x v="0"/>
  </r>
  <r>
    <x v="1"/>
    <x v="1"/>
    <n v="14.9"/>
    <n v="15"/>
    <x v="0"/>
  </r>
  <r>
    <x v="1"/>
    <x v="1"/>
    <n v="5.8"/>
    <n v="200"/>
    <x v="0"/>
  </r>
  <r>
    <x v="1"/>
    <x v="1"/>
    <n v="4.2"/>
    <n v="285"/>
    <x v="0"/>
  </r>
  <r>
    <x v="1"/>
    <x v="1"/>
    <n v="9.5"/>
    <n v="71"/>
    <x v="0"/>
  </r>
  <r>
    <x v="1"/>
    <x v="1"/>
    <n v="5.2"/>
    <n v="235"/>
    <x v="0"/>
  </r>
  <r>
    <x v="1"/>
    <x v="1"/>
    <n v="3.5"/>
    <n v="307"/>
    <x v="0"/>
  </r>
  <r>
    <x v="1"/>
    <x v="1"/>
    <n v="4.7"/>
    <n v="263"/>
    <x v="0"/>
  </r>
  <r>
    <x v="1"/>
    <x v="1"/>
    <n v="2.6"/>
    <n v="337"/>
    <x v="0"/>
  </r>
  <r>
    <x v="1"/>
    <x v="1"/>
    <n v="5.3"/>
    <n v="227"/>
    <x v="0"/>
  </r>
  <r>
    <x v="1"/>
    <x v="1"/>
    <n v="7.4"/>
    <n v="138"/>
    <x v="0"/>
  </r>
  <r>
    <x v="1"/>
    <x v="1"/>
    <n v="14.2"/>
    <n v="20"/>
    <x v="0"/>
  </r>
  <r>
    <x v="1"/>
    <x v="1"/>
    <n v="13.7"/>
    <n v="23"/>
    <x v="0"/>
  </r>
  <r>
    <x v="1"/>
    <x v="1"/>
    <n v="8.5"/>
    <n v="103"/>
    <x v="0"/>
  </r>
  <r>
    <x v="1"/>
    <x v="1"/>
    <n v="3"/>
    <n v="328"/>
    <x v="0"/>
  </r>
  <r>
    <x v="1"/>
    <x v="1"/>
    <n v="3.1"/>
    <n v="322"/>
    <x v="0"/>
  </r>
  <r>
    <x v="1"/>
    <x v="1"/>
    <n v="5.4"/>
    <n v="224"/>
    <x v="0"/>
  </r>
  <r>
    <x v="1"/>
    <x v="1"/>
    <n v="8.5"/>
    <n v="103"/>
    <x v="0"/>
  </r>
  <r>
    <x v="1"/>
    <x v="1"/>
    <n v="6.9"/>
    <n v="154"/>
    <x v="0"/>
  </r>
  <r>
    <x v="1"/>
    <x v="1"/>
    <n v="3.3"/>
    <n v="313"/>
    <x v="0"/>
  </r>
  <r>
    <x v="1"/>
    <x v="1"/>
    <n v="2.4"/>
    <n v="340"/>
    <x v="0"/>
  </r>
  <r>
    <x v="1"/>
    <x v="1"/>
    <n v="2.1"/>
    <n v="346"/>
    <x v="0"/>
  </r>
  <r>
    <x v="1"/>
    <x v="1"/>
    <n v="1.6"/>
    <n v="353"/>
    <x v="0"/>
  </r>
  <r>
    <x v="1"/>
    <x v="1"/>
    <n v="2.1"/>
    <n v="346"/>
    <x v="0"/>
  </r>
  <r>
    <x v="1"/>
    <x v="1"/>
    <n v="5"/>
    <n v="247"/>
    <x v="0"/>
  </r>
  <r>
    <x v="1"/>
    <x v="1"/>
    <n v="5"/>
    <n v="247"/>
    <x v="0"/>
  </r>
  <r>
    <x v="1"/>
    <x v="1"/>
    <n v="8.1"/>
    <n v="120"/>
    <x v="0"/>
  </r>
  <r>
    <x v="1"/>
    <x v="1"/>
    <n v="2.5"/>
    <n v="338"/>
    <x v="0"/>
  </r>
  <r>
    <x v="1"/>
    <x v="1"/>
    <n v="5.0999999999999996"/>
    <n v="239"/>
    <x v="0"/>
  </r>
  <r>
    <x v="1"/>
    <x v="1"/>
    <n v="4.5999999999999996"/>
    <n v="269"/>
    <x v="0"/>
  </r>
  <r>
    <x v="1"/>
    <x v="1"/>
    <n v="4.3"/>
    <n v="279"/>
    <x v="0"/>
  </r>
  <r>
    <x v="1"/>
    <x v="1"/>
    <n v="3.4"/>
    <n v="310"/>
    <x v="0"/>
  </r>
  <r>
    <x v="1"/>
    <x v="1"/>
    <n v="5.7"/>
    <n v="208"/>
    <x v="0"/>
  </r>
  <r>
    <x v="1"/>
    <x v="1"/>
    <n v="1.7"/>
    <n v="352"/>
    <x v="0"/>
  </r>
  <r>
    <x v="1"/>
    <x v="1"/>
    <n v="1.1000000000000001"/>
    <n v="357"/>
    <x v="0"/>
  </r>
  <r>
    <x v="1"/>
    <x v="1"/>
    <n v="1.4"/>
    <n v="354"/>
    <x v="0"/>
  </r>
  <r>
    <x v="1"/>
    <x v="1"/>
    <n v="4.9000000000000004"/>
    <n v="256"/>
    <x v="0"/>
  </r>
  <r>
    <x v="1"/>
    <x v="1"/>
    <n v="5.5"/>
    <n v="217"/>
    <x v="0"/>
  </r>
  <r>
    <x v="1"/>
    <x v="1"/>
    <n v="6.5"/>
    <n v="177"/>
    <x v="0"/>
  </r>
  <r>
    <x v="1"/>
    <x v="1"/>
    <n v="8.9"/>
    <n v="90"/>
    <x v="0"/>
  </r>
  <r>
    <x v="1"/>
    <x v="1"/>
    <n v="5.0999999999999996"/>
    <n v="239"/>
    <x v="0"/>
  </r>
  <r>
    <x v="1"/>
    <x v="1"/>
    <n v="2"/>
    <n v="348"/>
    <x v="0"/>
  </r>
  <r>
    <x v="1"/>
    <x v="1"/>
    <n v="3.1"/>
    <n v="322"/>
    <x v="0"/>
  </r>
  <r>
    <x v="1"/>
    <x v="1"/>
    <n v="3.7"/>
    <n v="301"/>
    <x v="0"/>
  </r>
  <r>
    <x v="1"/>
    <x v="1"/>
    <n v="5.4"/>
    <n v="224"/>
    <x v="0"/>
  </r>
  <r>
    <x v="1"/>
    <x v="1"/>
    <n v="4.8"/>
    <n v="259"/>
    <x v="0"/>
  </r>
  <r>
    <x v="1"/>
    <x v="1"/>
    <n v="4.2"/>
    <n v="285"/>
    <x v="0"/>
  </r>
  <r>
    <x v="1"/>
    <x v="1"/>
    <n v="4.5999999999999996"/>
    <n v="269"/>
    <x v="0"/>
  </r>
  <r>
    <x v="1"/>
    <x v="1"/>
    <n v="4.5"/>
    <n v="272"/>
    <x v="0"/>
  </r>
  <r>
    <x v="1"/>
    <x v="1"/>
    <n v="7.8"/>
    <n v="130"/>
    <x v="0"/>
  </r>
  <r>
    <x v="1"/>
    <x v="1"/>
    <n v="9.1999999999999993"/>
    <n v="84"/>
    <x v="0"/>
  </r>
  <r>
    <x v="1"/>
    <x v="1"/>
    <n v="2.7"/>
    <n v="335"/>
    <x v="0"/>
  </r>
  <r>
    <x v="1"/>
    <x v="1"/>
    <n v="1.3"/>
    <n v="356"/>
    <x v="0"/>
  </r>
  <r>
    <x v="1"/>
    <x v="1"/>
    <n v="3"/>
    <n v="328"/>
    <x v="0"/>
  </r>
  <r>
    <x v="1"/>
    <x v="1"/>
    <n v="7.2"/>
    <n v="145"/>
    <x v="0"/>
  </r>
  <r>
    <x v="1"/>
    <x v="1"/>
    <n v="6.6"/>
    <n v="170"/>
    <x v="0"/>
  </r>
  <r>
    <x v="1"/>
    <x v="1"/>
    <n v="11.2"/>
    <n v="42"/>
    <x v="0"/>
  </r>
  <r>
    <x v="1"/>
    <x v="1"/>
    <n v="5.7"/>
    <n v="208"/>
    <x v="0"/>
  </r>
  <r>
    <x v="1"/>
    <x v="1"/>
    <n v="0.9"/>
    <n v="358"/>
    <x v="0"/>
  </r>
  <r>
    <x v="1"/>
    <x v="1"/>
    <n v="3.6"/>
    <n v="305"/>
    <x v="0"/>
  </r>
  <r>
    <x v="1"/>
    <x v="1"/>
    <n v="3.1"/>
    <n v="322"/>
    <x v="0"/>
  </r>
  <r>
    <x v="1"/>
    <x v="1"/>
    <n v="2.2000000000000002"/>
    <n v="345"/>
    <x v="0"/>
  </r>
  <r>
    <x v="1"/>
    <x v="1"/>
    <n v="8.6"/>
    <n v="98"/>
    <x v="0"/>
  </r>
  <r>
    <x v="1"/>
    <x v="1"/>
    <n v="6.3"/>
    <n v="183"/>
    <x v="0"/>
  </r>
  <r>
    <x v="1"/>
    <x v="1"/>
    <n v="5.0999999999999996"/>
    <n v="239"/>
    <x v="0"/>
  </r>
  <r>
    <x v="1"/>
    <x v="1"/>
    <n v="4.2"/>
    <n v="285"/>
    <x v="0"/>
  </r>
  <r>
    <x v="1"/>
    <x v="1"/>
    <n v="10.199999999999999"/>
    <n v="57"/>
    <x v="0"/>
  </r>
  <r>
    <x v="1"/>
    <x v="1"/>
    <s v="FILTERED OUT"/>
    <e v="#VALUE!"/>
    <x v="2"/>
  </r>
  <r>
    <x v="1"/>
    <x v="1"/>
    <s v="FILTERED OUT"/>
    <e v="#VALUE!"/>
    <x v="2"/>
  </r>
  <r>
    <x v="1"/>
    <x v="1"/>
    <s v="FILTERED OUT"/>
    <e v="#VALUE!"/>
    <x v="2"/>
  </r>
  <r>
    <x v="1"/>
    <x v="1"/>
    <n v="8.3000000000000007"/>
    <n v="113"/>
    <x v="0"/>
  </r>
  <r>
    <x v="1"/>
    <x v="1"/>
    <n v="7.7"/>
    <n v="131"/>
    <x v="0"/>
  </r>
  <r>
    <x v="1"/>
    <x v="1"/>
    <n v="4.5"/>
    <n v="272"/>
    <x v="0"/>
  </r>
  <r>
    <x v="1"/>
    <x v="1"/>
    <n v="4.8"/>
    <n v="259"/>
    <x v="0"/>
  </r>
  <r>
    <x v="1"/>
    <x v="1"/>
    <n v="5.2"/>
    <n v="235"/>
    <x v="0"/>
  </r>
  <r>
    <x v="1"/>
    <x v="1"/>
    <n v="8.1999999999999993"/>
    <n v="116"/>
    <x v="0"/>
  </r>
  <r>
    <x v="1"/>
    <x v="1"/>
    <n v="7.9"/>
    <n v="127"/>
    <x v="0"/>
  </r>
  <r>
    <x v="1"/>
    <x v="1"/>
    <n v="5.6"/>
    <n v="211"/>
    <x v="0"/>
  </r>
  <r>
    <x v="1"/>
    <x v="1"/>
    <n v="3"/>
    <n v="328"/>
    <x v="0"/>
  </r>
  <r>
    <x v="1"/>
    <x v="1"/>
    <n v="3.5"/>
    <n v="307"/>
    <x v="0"/>
  </r>
  <r>
    <x v="1"/>
    <x v="1"/>
    <n v="5"/>
    <n v="247"/>
    <x v="0"/>
  </r>
  <r>
    <x v="1"/>
    <x v="1"/>
    <n v="5.6"/>
    <n v="211"/>
    <x v="0"/>
  </r>
  <r>
    <x v="1"/>
    <x v="1"/>
    <n v="5.9"/>
    <n v="196"/>
    <x v="0"/>
  </r>
  <r>
    <x v="1"/>
    <x v="1"/>
    <n v="3.8"/>
    <n v="297"/>
    <x v="0"/>
  </r>
  <r>
    <x v="1"/>
    <x v="1"/>
    <n v="3.1"/>
    <n v="322"/>
    <x v="0"/>
  </r>
  <r>
    <x v="1"/>
    <x v="1"/>
    <n v="3.8"/>
    <n v="297"/>
    <x v="0"/>
  </r>
  <r>
    <x v="1"/>
    <x v="1"/>
    <n v="7.4"/>
    <n v="138"/>
    <x v="0"/>
  </r>
  <r>
    <x v="1"/>
    <x v="1"/>
    <n v="8.9"/>
    <n v="90"/>
    <x v="0"/>
  </r>
  <r>
    <x v="1"/>
    <x v="1"/>
    <n v="5.4"/>
    <n v="224"/>
    <x v="0"/>
  </r>
  <r>
    <x v="1"/>
    <x v="2"/>
    <n v="3.2"/>
    <n v="320"/>
    <x v="0"/>
  </r>
  <r>
    <x v="1"/>
    <x v="2"/>
    <n v="5.9"/>
    <n v="196"/>
    <x v="0"/>
  </r>
  <r>
    <x v="1"/>
    <x v="2"/>
    <n v="5.6"/>
    <n v="211"/>
    <x v="0"/>
  </r>
  <r>
    <x v="1"/>
    <x v="2"/>
    <n v="4.9000000000000004"/>
    <n v="256"/>
    <x v="0"/>
  </r>
  <r>
    <x v="1"/>
    <x v="2"/>
    <n v="4.9000000000000004"/>
    <n v="256"/>
    <x v="0"/>
  </r>
  <r>
    <x v="1"/>
    <x v="2"/>
    <n v="5.3"/>
    <n v="227"/>
    <x v="0"/>
  </r>
  <r>
    <x v="1"/>
    <x v="2"/>
    <n v="3.9"/>
    <n v="291"/>
    <x v="0"/>
  </r>
  <r>
    <x v="1"/>
    <x v="2"/>
    <n v="3.8"/>
    <n v="297"/>
    <x v="0"/>
  </r>
  <r>
    <x v="1"/>
    <x v="2"/>
    <n v="5.0999999999999996"/>
    <n v="239"/>
    <x v="0"/>
  </r>
  <r>
    <x v="1"/>
    <x v="2"/>
    <n v="2.9"/>
    <n v="331"/>
    <x v="0"/>
  </r>
  <r>
    <x v="1"/>
    <x v="2"/>
    <n v="4.7"/>
    <n v="263"/>
    <x v="0"/>
  </r>
  <r>
    <x v="1"/>
    <x v="2"/>
    <n v="4.8"/>
    <n v="259"/>
    <x v="0"/>
  </r>
  <r>
    <x v="1"/>
    <x v="2"/>
    <n v="10"/>
    <n v="62"/>
    <x v="0"/>
  </r>
  <r>
    <x v="1"/>
    <x v="2"/>
    <s v="FILTERED OUT"/>
    <e v="#VALUE!"/>
    <x v="2"/>
  </r>
  <r>
    <x v="1"/>
    <x v="2"/>
    <s v="FILTERED OUT"/>
    <e v="#VALUE!"/>
    <x v="2"/>
  </r>
  <r>
    <x v="1"/>
    <x v="2"/>
    <n v="6.7"/>
    <n v="163"/>
    <x v="0"/>
  </r>
  <r>
    <x v="1"/>
    <x v="2"/>
    <n v="5.3"/>
    <n v="227"/>
    <x v="0"/>
  </r>
  <r>
    <x v="1"/>
    <x v="2"/>
    <n v="5.5"/>
    <n v="217"/>
    <x v="0"/>
  </r>
  <r>
    <x v="1"/>
    <x v="2"/>
    <n v="4.4000000000000004"/>
    <n v="276"/>
    <x v="0"/>
  </r>
  <r>
    <x v="1"/>
    <x v="2"/>
    <n v="6.8"/>
    <n v="159"/>
    <x v="0"/>
  </r>
  <r>
    <x v="1"/>
    <x v="2"/>
    <n v="8.1999999999999993"/>
    <n v="116"/>
    <x v="0"/>
  </r>
  <r>
    <x v="1"/>
    <x v="2"/>
    <n v="5.7"/>
    <n v="208"/>
    <x v="0"/>
  </r>
  <r>
    <x v="1"/>
    <x v="2"/>
    <n v="6.2"/>
    <n v="186"/>
    <x v="0"/>
  </r>
  <r>
    <x v="1"/>
    <x v="2"/>
    <n v="7.3"/>
    <n v="143"/>
    <x v="0"/>
  </r>
  <r>
    <x v="1"/>
    <x v="2"/>
    <n v="9.6999999999999993"/>
    <n v="67"/>
    <x v="0"/>
  </r>
  <r>
    <x v="1"/>
    <x v="2"/>
    <n v="4.2"/>
    <n v="285"/>
    <x v="0"/>
  </r>
  <r>
    <x v="1"/>
    <x v="2"/>
    <n v="7.1"/>
    <n v="147"/>
    <x v="0"/>
  </r>
  <r>
    <x v="1"/>
    <x v="2"/>
    <n v="7.6"/>
    <n v="135"/>
    <x v="0"/>
  </r>
  <r>
    <x v="1"/>
    <x v="2"/>
    <n v="8.8000000000000007"/>
    <n v="93"/>
    <x v="0"/>
  </r>
  <r>
    <x v="1"/>
    <x v="2"/>
    <n v="7.9"/>
    <n v="127"/>
    <x v="0"/>
  </r>
  <r>
    <x v="1"/>
    <x v="2"/>
    <n v="7.4"/>
    <n v="138"/>
    <x v="0"/>
  </r>
  <r>
    <x v="1"/>
    <x v="2"/>
    <n v="7.3"/>
    <n v="143"/>
    <x v="0"/>
  </r>
  <r>
    <x v="1"/>
    <x v="2"/>
    <n v="9.1"/>
    <n v="86"/>
    <x v="0"/>
  </r>
  <r>
    <x v="1"/>
    <x v="2"/>
    <n v="9.4"/>
    <n v="75"/>
    <x v="0"/>
  </r>
  <r>
    <x v="1"/>
    <x v="2"/>
    <n v="8.5"/>
    <n v="103"/>
    <x v="0"/>
  </r>
  <r>
    <x v="1"/>
    <x v="2"/>
    <n v="2.7"/>
    <n v="335"/>
    <x v="0"/>
  </r>
  <r>
    <x v="1"/>
    <x v="2"/>
    <n v="8.6"/>
    <n v="98"/>
    <x v="0"/>
  </r>
  <r>
    <x v="1"/>
    <x v="2"/>
    <n v="5.8"/>
    <n v="200"/>
    <x v="0"/>
  </r>
  <r>
    <x v="1"/>
    <x v="2"/>
    <n v="5.8"/>
    <n v="200"/>
    <x v="0"/>
  </r>
  <r>
    <x v="1"/>
    <x v="2"/>
    <n v="6.5"/>
    <n v="177"/>
    <x v="0"/>
  </r>
  <r>
    <x v="1"/>
    <x v="2"/>
    <n v="5.2"/>
    <n v="235"/>
    <x v="0"/>
  </r>
  <r>
    <x v="1"/>
    <x v="2"/>
    <n v="5.0999999999999996"/>
    <n v="239"/>
    <x v="0"/>
  </r>
  <r>
    <x v="1"/>
    <x v="2"/>
    <n v="6.9"/>
    <n v="154"/>
    <x v="0"/>
  </r>
  <r>
    <x v="1"/>
    <x v="2"/>
    <n v="6.7"/>
    <n v="163"/>
    <x v="0"/>
  </r>
  <r>
    <x v="1"/>
    <x v="2"/>
    <n v="8.4"/>
    <n v="107"/>
    <x v="0"/>
  </r>
  <r>
    <x v="1"/>
    <x v="2"/>
    <n v="11.3"/>
    <n v="40"/>
    <x v="0"/>
  </r>
  <r>
    <x v="1"/>
    <x v="2"/>
    <n v="4.7"/>
    <n v="263"/>
    <x v="0"/>
  </r>
  <r>
    <x v="1"/>
    <x v="2"/>
    <n v="5.0999999999999996"/>
    <n v="239"/>
    <x v="0"/>
  </r>
  <r>
    <x v="1"/>
    <x v="2"/>
    <n v="7.1"/>
    <n v="147"/>
    <x v="0"/>
  </r>
  <r>
    <x v="1"/>
    <x v="2"/>
    <s v="FILTERED OUT"/>
    <e v="#VALUE!"/>
    <x v="2"/>
  </r>
  <r>
    <x v="1"/>
    <x v="2"/>
    <n v="12.9"/>
    <n v="28"/>
    <x v="0"/>
  </r>
  <r>
    <x v="1"/>
    <x v="2"/>
    <n v="6.6"/>
    <n v="170"/>
    <x v="0"/>
  </r>
  <r>
    <x v="1"/>
    <x v="2"/>
    <n v="12.1"/>
    <n v="33"/>
    <x v="0"/>
  </r>
  <r>
    <x v="1"/>
    <x v="2"/>
    <n v="5.8"/>
    <n v="200"/>
    <x v="0"/>
  </r>
  <r>
    <x v="1"/>
    <x v="2"/>
    <n v="4.3"/>
    <n v="279"/>
    <x v="0"/>
  </r>
  <r>
    <x v="1"/>
    <x v="2"/>
    <n v="7"/>
    <n v="150"/>
    <x v="0"/>
  </r>
  <r>
    <x v="1"/>
    <x v="2"/>
    <n v="8"/>
    <n v="121"/>
    <x v="0"/>
  </r>
  <r>
    <x v="1"/>
    <x v="2"/>
    <n v="3.4"/>
    <n v="310"/>
    <x v="0"/>
  </r>
  <r>
    <x v="1"/>
    <x v="2"/>
    <n v="3.1"/>
    <n v="322"/>
    <x v="0"/>
  </r>
  <r>
    <x v="1"/>
    <x v="2"/>
    <n v="5.0999999999999996"/>
    <n v="239"/>
    <x v="0"/>
  </r>
  <r>
    <x v="1"/>
    <x v="2"/>
    <n v="5.5"/>
    <n v="217"/>
    <x v="0"/>
  </r>
  <r>
    <x v="1"/>
    <x v="2"/>
    <n v="4.0999999999999996"/>
    <n v="290"/>
    <x v="0"/>
  </r>
  <r>
    <x v="1"/>
    <x v="2"/>
    <n v="8.4"/>
    <n v="107"/>
    <x v="0"/>
  </r>
  <r>
    <x v="1"/>
    <x v="2"/>
    <n v="7.2"/>
    <n v="145"/>
    <x v="0"/>
  </r>
  <r>
    <x v="1"/>
    <x v="2"/>
    <n v="4.7"/>
    <n v="263"/>
    <x v="0"/>
  </r>
  <r>
    <x v="1"/>
    <x v="2"/>
    <n v="9.4"/>
    <n v="75"/>
    <x v="0"/>
  </r>
  <r>
    <x v="1"/>
    <x v="2"/>
    <n v="11.5"/>
    <n v="39"/>
    <x v="0"/>
  </r>
  <r>
    <x v="1"/>
    <x v="2"/>
    <n v="7"/>
    <n v="150"/>
    <x v="0"/>
  </r>
  <r>
    <x v="1"/>
    <x v="2"/>
    <n v="3.9"/>
    <n v="291"/>
    <x v="0"/>
  </r>
  <r>
    <x v="1"/>
    <x v="2"/>
    <n v="3.3"/>
    <n v="313"/>
    <x v="0"/>
  </r>
  <r>
    <x v="1"/>
    <x v="2"/>
    <n v="6.9"/>
    <n v="154"/>
    <x v="0"/>
  </r>
  <r>
    <x v="1"/>
    <x v="2"/>
    <n v="6.7"/>
    <n v="163"/>
    <x v="0"/>
  </r>
  <r>
    <x v="1"/>
    <x v="2"/>
    <n v="4.5"/>
    <n v="272"/>
    <x v="0"/>
  </r>
  <r>
    <x v="1"/>
    <x v="2"/>
    <n v="9.3000000000000007"/>
    <n v="79"/>
    <x v="0"/>
  </r>
  <r>
    <x v="1"/>
    <x v="2"/>
    <n v="5"/>
    <n v="247"/>
    <x v="0"/>
  </r>
  <r>
    <x v="1"/>
    <x v="2"/>
    <n v="5.5"/>
    <n v="217"/>
    <x v="0"/>
  </r>
  <r>
    <x v="1"/>
    <x v="2"/>
    <n v="8"/>
    <n v="121"/>
    <x v="0"/>
  </r>
  <r>
    <x v="1"/>
    <x v="2"/>
    <n v="8.6999999999999993"/>
    <n v="94"/>
    <x v="0"/>
  </r>
  <r>
    <x v="1"/>
    <x v="2"/>
    <n v="9.6"/>
    <n v="69"/>
    <x v="0"/>
  </r>
  <r>
    <x v="1"/>
    <x v="2"/>
    <n v="6.8"/>
    <n v="159"/>
    <x v="0"/>
  </r>
  <r>
    <x v="1"/>
    <x v="2"/>
    <n v="3.7"/>
    <n v="301"/>
    <x v="0"/>
  </r>
  <r>
    <x v="1"/>
    <x v="2"/>
    <n v="5"/>
    <n v="247"/>
    <x v="0"/>
  </r>
  <r>
    <x v="1"/>
    <x v="2"/>
    <n v="5.2"/>
    <n v="235"/>
    <x v="0"/>
  </r>
  <r>
    <x v="1"/>
    <x v="2"/>
    <n v="6.7"/>
    <n v="163"/>
    <x v="0"/>
  </r>
  <r>
    <x v="1"/>
    <x v="2"/>
    <n v="9.4"/>
    <n v="75"/>
    <x v="0"/>
  </r>
  <r>
    <x v="1"/>
    <x v="2"/>
    <n v="8"/>
    <n v="121"/>
    <x v="0"/>
  </r>
  <r>
    <x v="1"/>
    <x v="2"/>
    <n v="5.3"/>
    <n v="227"/>
    <x v="0"/>
  </r>
  <r>
    <x v="1"/>
    <x v="2"/>
    <n v="6.2"/>
    <n v="186"/>
    <x v="0"/>
  </r>
  <r>
    <x v="1"/>
    <x v="2"/>
    <n v="6.5"/>
    <n v="177"/>
    <x v="0"/>
  </r>
  <r>
    <x v="1"/>
    <x v="2"/>
    <n v="5.8"/>
    <n v="200"/>
    <x v="0"/>
  </r>
  <r>
    <x v="1"/>
    <x v="2"/>
    <n v="6.8"/>
    <n v="159"/>
    <x v="0"/>
  </r>
  <r>
    <x v="1"/>
    <x v="2"/>
    <n v="7.7"/>
    <n v="131"/>
    <x v="0"/>
  </r>
  <r>
    <x v="1"/>
    <x v="3"/>
    <n v="9.5"/>
    <n v="71"/>
    <x v="0"/>
  </r>
  <r>
    <x v="1"/>
    <x v="3"/>
    <n v="10.8"/>
    <n v="46"/>
    <x v="0"/>
  </r>
  <r>
    <x v="1"/>
    <x v="3"/>
    <n v="6.2"/>
    <n v="186"/>
    <x v="0"/>
  </r>
  <r>
    <x v="1"/>
    <x v="3"/>
    <n v="4.4000000000000004"/>
    <n v="276"/>
    <x v="0"/>
  </r>
  <r>
    <x v="1"/>
    <x v="3"/>
    <n v="6.3"/>
    <n v="183"/>
    <x v="0"/>
  </r>
  <r>
    <x v="1"/>
    <x v="3"/>
    <n v="10.4"/>
    <n v="53"/>
    <x v="0"/>
  </r>
  <r>
    <x v="1"/>
    <x v="3"/>
    <n v="8"/>
    <n v="121"/>
    <x v="0"/>
  </r>
  <r>
    <x v="1"/>
    <x v="3"/>
    <n v="12.7"/>
    <n v="30"/>
    <x v="0"/>
  </r>
  <r>
    <x v="1"/>
    <x v="3"/>
    <n v="10.4"/>
    <n v="53"/>
    <x v="0"/>
  </r>
  <r>
    <x v="1"/>
    <x v="3"/>
    <n v="5.6"/>
    <n v="211"/>
    <x v="0"/>
  </r>
  <r>
    <x v="1"/>
    <x v="3"/>
    <n v="3.8"/>
    <n v="297"/>
    <x v="0"/>
  </r>
  <r>
    <x v="1"/>
    <x v="3"/>
    <n v="4.3"/>
    <n v="279"/>
    <x v="0"/>
  </r>
  <r>
    <x v="1"/>
    <x v="3"/>
    <n v="5.8"/>
    <n v="200"/>
    <x v="0"/>
  </r>
  <r>
    <x v="1"/>
    <x v="3"/>
    <n v="6.2"/>
    <n v="186"/>
    <x v="0"/>
  </r>
  <r>
    <x v="1"/>
    <x v="3"/>
    <n v="10.4"/>
    <n v="53"/>
    <x v="0"/>
  </r>
  <r>
    <x v="1"/>
    <x v="3"/>
    <n v="12.7"/>
    <n v="30"/>
    <x v="0"/>
  </r>
  <r>
    <x v="1"/>
    <x v="3"/>
    <n v="10.1"/>
    <n v="59"/>
    <x v="0"/>
  </r>
  <r>
    <x v="1"/>
    <x v="3"/>
    <n v="5"/>
    <n v="247"/>
    <x v="0"/>
  </r>
  <r>
    <x v="1"/>
    <x v="3"/>
    <n v="6.9"/>
    <n v="154"/>
    <x v="0"/>
  </r>
  <r>
    <x v="1"/>
    <x v="3"/>
    <n v="7.9"/>
    <n v="127"/>
    <x v="0"/>
  </r>
  <r>
    <x v="1"/>
    <x v="3"/>
    <n v="5.5"/>
    <n v="217"/>
    <x v="0"/>
  </r>
  <r>
    <x v="1"/>
    <x v="3"/>
    <n v="2.2999999999999998"/>
    <n v="342"/>
    <x v="0"/>
  </r>
  <r>
    <x v="1"/>
    <x v="3"/>
    <n v="2.5"/>
    <n v="338"/>
    <x v="0"/>
  </r>
  <r>
    <x v="1"/>
    <x v="3"/>
    <n v="3.7"/>
    <n v="301"/>
    <x v="0"/>
  </r>
  <r>
    <x v="1"/>
    <x v="3"/>
    <n v="3.5"/>
    <n v="307"/>
    <x v="0"/>
  </r>
  <r>
    <x v="1"/>
    <x v="3"/>
    <n v="3.6"/>
    <n v="305"/>
    <x v="0"/>
  </r>
  <r>
    <x v="1"/>
    <x v="3"/>
    <n v="3.3"/>
    <n v="313"/>
    <x v="0"/>
  </r>
  <r>
    <x v="1"/>
    <x v="3"/>
    <n v="4.3"/>
    <n v="279"/>
    <x v="0"/>
  </r>
  <r>
    <x v="1"/>
    <x v="3"/>
    <n v="6.6"/>
    <n v="170"/>
    <x v="0"/>
  </r>
  <r>
    <x v="1"/>
    <x v="3"/>
    <n v="4.4000000000000004"/>
    <n v="276"/>
    <x v="0"/>
  </r>
  <r>
    <x v="1"/>
    <x v="3"/>
    <n v="8.6999999999999993"/>
    <n v="94"/>
    <x v="0"/>
  </r>
  <r>
    <x v="1"/>
    <x v="3"/>
    <n v="7.5"/>
    <n v="136"/>
    <x v="0"/>
  </r>
  <r>
    <x v="1"/>
    <x v="3"/>
    <n v="7.4"/>
    <n v="138"/>
    <x v="0"/>
  </r>
  <r>
    <x v="1"/>
    <x v="3"/>
    <n v="8.5"/>
    <n v="103"/>
    <x v="0"/>
  </r>
  <r>
    <x v="1"/>
    <x v="3"/>
    <n v="8.6999999999999993"/>
    <n v="94"/>
    <x v="0"/>
  </r>
  <r>
    <x v="1"/>
    <x v="3"/>
    <n v="9.4"/>
    <n v="75"/>
    <x v="0"/>
  </r>
  <r>
    <x v="1"/>
    <x v="3"/>
    <n v="5.3"/>
    <n v="227"/>
    <x v="0"/>
  </r>
  <r>
    <x v="1"/>
    <x v="3"/>
    <n v="7.7"/>
    <n v="131"/>
    <x v="0"/>
  </r>
  <r>
    <x v="1"/>
    <x v="3"/>
    <n v="8.4"/>
    <n v="107"/>
    <x v="0"/>
  </r>
  <r>
    <x v="1"/>
    <x v="3"/>
    <n v="16"/>
    <n v="8"/>
    <x v="0"/>
  </r>
  <r>
    <x v="1"/>
    <x v="3"/>
    <n v="11.9"/>
    <n v="35"/>
    <x v="0"/>
  </r>
  <r>
    <x v="1"/>
    <x v="3"/>
    <n v="5.8"/>
    <n v="200"/>
    <x v="0"/>
  </r>
  <r>
    <x v="1"/>
    <x v="3"/>
    <n v="9"/>
    <n v="89"/>
    <x v="0"/>
  </r>
  <r>
    <x v="1"/>
    <x v="3"/>
    <n v="9.3000000000000007"/>
    <n v="79"/>
    <x v="0"/>
  </r>
  <r>
    <x v="1"/>
    <x v="3"/>
    <n v="6.4"/>
    <n v="182"/>
    <x v="0"/>
  </r>
  <r>
    <x v="1"/>
    <x v="3"/>
    <n v="8.1999999999999993"/>
    <n v="116"/>
    <x v="0"/>
  </r>
  <r>
    <x v="1"/>
    <x v="3"/>
    <n v="5"/>
    <n v="247"/>
    <x v="0"/>
  </r>
  <r>
    <x v="1"/>
    <x v="3"/>
    <n v="15.4"/>
    <n v="13"/>
    <x v="0"/>
  </r>
  <r>
    <x v="1"/>
    <x v="3"/>
    <n v="8"/>
    <n v="121"/>
    <x v="0"/>
  </r>
  <r>
    <x v="1"/>
    <x v="3"/>
    <n v="18.399999999999999"/>
    <n v="4"/>
    <x v="1"/>
  </r>
  <r>
    <x v="1"/>
    <x v="3"/>
    <s v="FILTERED OUT"/>
    <e v="#VALUE!"/>
    <x v="2"/>
  </r>
  <r>
    <x v="1"/>
    <x v="3"/>
    <n v="14.8"/>
    <n v="16"/>
    <x v="0"/>
  </r>
  <r>
    <x v="1"/>
    <x v="3"/>
    <n v="12"/>
    <n v="34"/>
    <x v="0"/>
  </r>
  <r>
    <x v="1"/>
    <x v="3"/>
    <n v="5.9"/>
    <n v="196"/>
    <x v="0"/>
  </r>
  <r>
    <x v="1"/>
    <x v="3"/>
    <n v="6.3"/>
    <n v="183"/>
    <x v="0"/>
  </r>
  <r>
    <x v="1"/>
    <x v="3"/>
    <n v="9.8000000000000007"/>
    <n v="65"/>
    <x v="0"/>
  </r>
  <r>
    <x v="1"/>
    <x v="3"/>
    <n v="8.1999999999999993"/>
    <n v="116"/>
    <x v="0"/>
  </r>
  <r>
    <x v="1"/>
    <x v="3"/>
    <n v="15.7"/>
    <n v="12"/>
    <x v="0"/>
  </r>
  <r>
    <x v="1"/>
    <x v="3"/>
    <n v="13.9"/>
    <n v="22"/>
    <x v="0"/>
  </r>
  <r>
    <x v="1"/>
    <x v="3"/>
    <n v="15.9"/>
    <n v="9"/>
    <x v="0"/>
  </r>
  <r>
    <x v="1"/>
    <x v="3"/>
    <n v="16.7"/>
    <n v="7"/>
    <x v="1"/>
  </r>
  <r>
    <x v="1"/>
    <x v="3"/>
    <n v="17.3"/>
    <n v="6"/>
    <x v="1"/>
  </r>
  <r>
    <x v="1"/>
    <x v="3"/>
    <n v="9.1"/>
    <n v="86"/>
    <x v="0"/>
  </r>
  <r>
    <x v="1"/>
    <x v="3"/>
    <n v="10.1"/>
    <n v="59"/>
    <x v="0"/>
  </r>
  <r>
    <x v="1"/>
    <x v="3"/>
    <n v="6.1"/>
    <n v="192"/>
    <x v="0"/>
  </r>
  <r>
    <x v="1"/>
    <x v="3"/>
    <n v="1.4"/>
    <n v="354"/>
    <x v="0"/>
  </r>
  <r>
    <x v="1"/>
    <x v="3"/>
    <n v="2.4"/>
    <n v="340"/>
    <x v="0"/>
  </r>
  <r>
    <x v="1"/>
    <x v="3"/>
    <n v="3.1"/>
    <n v="322"/>
    <x v="0"/>
  </r>
  <r>
    <x v="1"/>
    <x v="3"/>
    <n v="6.7"/>
    <n v="163"/>
    <x v="0"/>
  </r>
  <r>
    <x v="1"/>
    <x v="3"/>
    <n v="9.1999999999999993"/>
    <n v="84"/>
    <x v="0"/>
  </r>
  <r>
    <x v="1"/>
    <x v="3"/>
    <n v="8.4"/>
    <n v="107"/>
    <x v="0"/>
  </r>
  <r>
    <x v="1"/>
    <x v="3"/>
    <n v="1.8"/>
    <n v="351"/>
    <x v="0"/>
  </r>
  <r>
    <x v="1"/>
    <x v="3"/>
    <n v="2"/>
    <n v="348"/>
    <x v="0"/>
  </r>
  <r>
    <x v="1"/>
    <x v="3"/>
    <n v="3.9"/>
    <n v="291"/>
    <x v="0"/>
  </r>
  <r>
    <x v="1"/>
    <x v="3"/>
    <n v="10.4"/>
    <n v="53"/>
    <x v="0"/>
  </r>
  <r>
    <x v="1"/>
    <x v="3"/>
    <n v="11.1"/>
    <n v="43"/>
    <x v="0"/>
  </r>
  <r>
    <x v="1"/>
    <x v="3"/>
    <n v="9.3000000000000007"/>
    <n v="79"/>
    <x v="0"/>
  </r>
  <r>
    <x v="1"/>
    <x v="3"/>
    <n v="5.6"/>
    <n v="211"/>
    <x v="0"/>
  </r>
  <r>
    <x v="1"/>
    <x v="3"/>
    <n v="4.7"/>
    <n v="263"/>
    <x v="0"/>
  </r>
  <r>
    <x v="1"/>
    <x v="3"/>
    <n v="2.9"/>
    <n v="331"/>
    <x v="0"/>
  </r>
  <r>
    <x v="1"/>
    <x v="3"/>
    <n v="3.7"/>
    <n v="301"/>
    <x v="0"/>
  </r>
  <r>
    <x v="1"/>
    <x v="3"/>
    <n v="6.6"/>
    <n v="170"/>
    <x v="0"/>
  </r>
  <r>
    <x v="1"/>
    <x v="3"/>
    <n v="28.4"/>
    <n v="1"/>
    <x v="1"/>
  </r>
  <r>
    <x v="1"/>
    <x v="3"/>
    <n v="11.8"/>
    <n v="37"/>
    <x v="0"/>
  </r>
  <r>
    <x v="1"/>
    <x v="3"/>
    <n v="13.3"/>
    <n v="25"/>
    <x v="0"/>
  </r>
  <r>
    <x v="1"/>
    <x v="3"/>
    <n v="8.6"/>
    <n v="98"/>
    <x v="0"/>
  </r>
  <r>
    <x v="1"/>
    <x v="3"/>
    <n v="6.9"/>
    <n v="154"/>
    <x v="0"/>
  </r>
  <r>
    <x v="1"/>
    <x v="3"/>
    <n v="6.8"/>
    <n v="159"/>
    <x v="0"/>
  </r>
  <r>
    <x v="1"/>
    <x v="3"/>
    <n v="7.1"/>
    <n v="147"/>
    <x v="0"/>
  </r>
  <r>
    <x v="1"/>
    <x v="3"/>
    <n v="12.2"/>
    <n v="32"/>
    <x v="0"/>
  </r>
  <r>
    <x v="1"/>
    <x v="3"/>
    <n v="2.8"/>
    <n v="334"/>
    <x v="0"/>
  </r>
  <r>
    <x v="2"/>
    <x v="0"/>
    <n v="6.3"/>
    <n v="212"/>
    <x v="0"/>
  </r>
  <r>
    <x v="2"/>
    <x v="0"/>
    <n v="9.1"/>
    <n v="111"/>
    <x v="0"/>
  </r>
  <r>
    <x v="2"/>
    <x v="0"/>
    <n v="11.5"/>
    <n v="49"/>
    <x v="0"/>
  </r>
  <r>
    <x v="2"/>
    <x v="0"/>
    <n v="9.3000000000000007"/>
    <n v="108"/>
    <x v="0"/>
  </r>
  <r>
    <x v="2"/>
    <x v="0"/>
    <n v="11.6"/>
    <n v="46"/>
    <x v="0"/>
  </r>
  <r>
    <x v="2"/>
    <x v="0"/>
    <n v="9.8000000000000007"/>
    <n v="94"/>
    <x v="0"/>
  </r>
  <r>
    <x v="2"/>
    <x v="0"/>
    <n v="6.1"/>
    <n v="219"/>
    <x v="0"/>
  </r>
  <r>
    <x v="2"/>
    <x v="0"/>
    <n v="6.2"/>
    <n v="215"/>
    <x v="0"/>
  </r>
  <r>
    <x v="2"/>
    <x v="0"/>
    <n v="1.4"/>
    <n v="335"/>
    <x v="0"/>
  </r>
  <r>
    <x v="2"/>
    <x v="0"/>
    <n v="4.3"/>
    <n v="282"/>
    <x v="0"/>
  </r>
  <r>
    <x v="2"/>
    <x v="0"/>
    <n v="7.8"/>
    <n v="160"/>
    <x v="0"/>
  </r>
  <r>
    <x v="2"/>
    <x v="0"/>
    <n v="3.9"/>
    <n v="289"/>
    <x v="0"/>
  </r>
  <r>
    <x v="2"/>
    <x v="0"/>
    <n v="5.8"/>
    <n v="232"/>
    <x v="0"/>
  </r>
  <r>
    <x v="2"/>
    <x v="0"/>
    <n v="11.2"/>
    <n v="56"/>
    <x v="0"/>
  </r>
  <r>
    <x v="2"/>
    <x v="0"/>
    <n v="9.6"/>
    <n v="101"/>
    <x v="0"/>
  </r>
  <r>
    <x v="2"/>
    <x v="0"/>
    <n v="8"/>
    <n v="154"/>
    <x v="0"/>
  </r>
  <r>
    <x v="2"/>
    <x v="0"/>
    <n v="7"/>
    <n v="184"/>
    <x v="0"/>
  </r>
  <r>
    <x v="2"/>
    <x v="0"/>
    <n v="2.4"/>
    <n v="325"/>
    <x v="0"/>
  </r>
  <r>
    <x v="2"/>
    <x v="0"/>
    <n v="4.7"/>
    <n v="265"/>
    <x v="0"/>
  </r>
  <r>
    <x v="2"/>
    <x v="0"/>
    <n v="7.2"/>
    <n v="175"/>
    <x v="0"/>
  </r>
  <r>
    <x v="2"/>
    <x v="0"/>
    <n v="10.8"/>
    <n v="68"/>
    <x v="0"/>
  </r>
  <r>
    <x v="2"/>
    <x v="0"/>
    <n v="11.2"/>
    <n v="56"/>
    <x v="0"/>
  </r>
  <r>
    <x v="2"/>
    <x v="0"/>
    <n v="10.5"/>
    <n v="73"/>
    <x v="0"/>
  </r>
  <r>
    <x v="2"/>
    <x v="0"/>
    <n v="9.4"/>
    <n v="105"/>
    <x v="0"/>
  </r>
  <r>
    <x v="2"/>
    <x v="0"/>
    <n v="3"/>
    <n v="313"/>
    <x v="0"/>
  </r>
  <r>
    <x v="2"/>
    <x v="0"/>
    <n v="1.5"/>
    <n v="333"/>
    <x v="0"/>
  </r>
  <r>
    <x v="2"/>
    <x v="0"/>
    <n v="4.4000000000000004"/>
    <n v="278"/>
    <x v="0"/>
  </r>
  <r>
    <x v="2"/>
    <x v="0"/>
    <n v="4.9000000000000004"/>
    <n v="260"/>
    <x v="0"/>
  </r>
  <r>
    <x v="2"/>
    <x v="0"/>
    <n v="6.6"/>
    <n v="197"/>
    <x v="0"/>
  </r>
  <r>
    <x v="2"/>
    <x v="0"/>
    <n v="8.9"/>
    <n v="118"/>
    <x v="0"/>
  </r>
  <r>
    <x v="2"/>
    <x v="0"/>
    <n v="1.8"/>
    <n v="332"/>
    <x v="0"/>
  </r>
  <r>
    <x v="2"/>
    <x v="0"/>
    <n v="17.899999999999999"/>
    <n v="6"/>
    <x v="1"/>
  </r>
  <r>
    <x v="2"/>
    <x v="0"/>
    <n v="12.6"/>
    <n v="34"/>
    <x v="0"/>
  </r>
  <r>
    <x v="2"/>
    <x v="0"/>
    <n v="5.8"/>
    <n v="232"/>
    <x v="0"/>
  </r>
  <r>
    <x v="2"/>
    <x v="0"/>
    <n v="11.1"/>
    <n v="60"/>
    <x v="0"/>
  </r>
  <r>
    <x v="2"/>
    <x v="0"/>
    <n v="7.2"/>
    <n v="175"/>
    <x v="0"/>
  </r>
  <r>
    <x v="2"/>
    <x v="0"/>
    <n v="16.8"/>
    <n v="8"/>
    <x v="0"/>
  </r>
  <r>
    <x v="2"/>
    <x v="0"/>
    <n v="19.7"/>
    <n v="4"/>
    <x v="1"/>
  </r>
  <r>
    <x v="2"/>
    <x v="0"/>
    <n v="27.1"/>
    <n v="1"/>
    <x v="1"/>
  </r>
  <r>
    <x v="2"/>
    <x v="0"/>
    <n v="18.899999999999999"/>
    <n v="5"/>
    <x v="1"/>
  </r>
  <r>
    <x v="2"/>
    <x v="0"/>
    <n v="15"/>
    <n v="17"/>
    <x v="0"/>
  </r>
  <r>
    <x v="2"/>
    <x v="0"/>
    <n v="24.5"/>
    <n v="2"/>
    <x v="1"/>
  </r>
  <r>
    <x v="2"/>
    <x v="0"/>
    <n v="21.9"/>
    <n v="3"/>
    <x v="1"/>
  </r>
  <r>
    <x v="2"/>
    <x v="0"/>
    <n v="6.7"/>
    <n v="194"/>
    <x v="0"/>
  </r>
  <r>
    <x v="2"/>
    <x v="0"/>
    <n v="8.8000000000000007"/>
    <n v="121"/>
    <x v="0"/>
  </r>
  <r>
    <x v="2"/>
    <x v="0"/>
    <n v="9"/>
    <n v="115"/>
    <x v="0"/>
  </r>
  <r>
    <x v="2"/>
    <x v="0"/>
    <n v="7"/>
    <n v="184"/>
    <x v="0"/>
  </r>
  <r>
    <x v="2"/>
    <x v="0"/>
    <n v="9.9"/>
    <n v="91"/>
    <x v="0"/>
  </r>
  <r>
    <x v="2"/>
    <x v="0"/>
    <n v="6.7"/>
    <n v="194"/>
    <x v="0"/>
  </r>
  <r>
    <x v="2"/>
    <x v="0"/>
    <n v="2.7"/>
    <n v="318"/>
    <x v="0"/>
  </r>
  <r>
    <x v="2"/>
    <x v="0"/>
    <n v="3.7"/>
    <n v="295"/>
    <x v="0"/>
  </r>
  <r>
    <x v="2"/>
    <x v="0"/>
    <n v="10.7"/>
    <n v="70"/>
    <x v="0"/>
  </r>
  <r>
    <x v="2"/>
    <x v="0"/>
    <n v="11.5"/>
    <n v="49"/>
    <x v="0"/>
  </r>
  <r>
    <x v="2"/>
    <x v="0"/>
    <n v="14"/>
    <n v="23"/>
    <x v="0"/>
  </r>
  <r>
    <x v="2"/>
    <x v="0"/>
    <n v="14.8"/>
    <n v="18"/>
    <x v="0"/>
  </r>
  <r>
    <x v="2"/>
    <x v="0"/>
    <n v="13.6"/>
    <n v="27"/>
    <x v="0"/>
  </r>
  <r>
    <x v="2"/>
    <x v="0"/>
    <n v="4.4000000000000004"/>
    <n v="278"/>
    <x v="0"/>
  </r>
  <r>
    <x v="2"/>
    <x v="0"/>
    <n v="6.4"/>
    <n v="206"/>
    <x v="0"/>
  </r>
  <r>
    <x v="2"/>
    <x v="0"/>
    <n v="4.3"/>
    <n v="282"/>
    <x v="0"/>
  </r>
  <r>
    <x v="2"/>
    <x v="0"/>
    <n v="3.9"/>
    <n v="289"/>
    <x v="0"/>
  </r>
  <r>
    <x v="2"/>
    <x v="0"/>
    <n v="5.8"/>
    <n v="232"/>
    <x v="0"/>
  </r>
  <r>
    <x v="2"/>
    <x v="0"/>
    <n v="9.8000000000000007"/>
    <n v="94"/>
    <x v="0"/>
  </r>
  <r>
    <x v="2"/>
    <x v="0"/>
    <n v="7.8"/>
    <n v="160"/>
    <x v="0"/>
  </r>
  <r>
    <x v="2"/>
    <x v="0"/>
    <n v="8.6"/>
    <n v="131"/>
    <x v="0"/>
  </r>
  <r>
    <x v="2"/>
    <x v="0"/>
    <n v="4.5"/>
    <n v="269"/>
    <x v="0"/>
  </r>
  <r>
    <x v="2"/>
    <x v="0"/>
    <n v="8.1"/>
    <n v="149"/>
    <x v="0"/>
  </r>
  <r>
    <x v="2"/>
    <x v="0"/>
    <n v="10.8"/>
    <n v="68"/>
    <x v="0"/>
  </r>
  <r>
    <x v="2"/>
    <x v="0"/>
    <n v="12.5"/>
    <n v="37"/>
    <x v="0"/>
  </r>
  <r>
    <x v="2"/>
    <x v="0"/>
    <n v="7"/>
    <n v="184"/>
    <x v="0"/>
  </r>
  <r>
    <x v="2"/>
    <x v="0"/>
    <n v="7.2"/>
    <n v="175"/>
    <x v="0"/>
  </r>
  <r>
    <x v="2"/>
    <x v="0"/>
    <n v="15.8"/>
    <n v="11"/>
    <x v="0"/>
  </r>
  <r>
    <x v="2"/>
    <x v="0"/>
    <n v="3.9"/>
    <n v="289"/>
    <x v="0"/>
  </r>
  <r>
    <x v="2"/>
    <x v="0"/>
    <n v="5.3"/>
    <n v="251"/>
    <x v="0"/>
  </r>
  <r>
    <x v="2"/>
    <x v="0"/>
    <n v="7.2"/>
    <n v="175"/>
    <x v="0"/>
  </r>
  <r>
    <x v="2"/>
    <x v="0"/>
    <n v="7.7"/>
    <n v="162"/>
    <x v="0"/>
  </r>
  <r>
    <x v="2"/>
    <x v="0"/>
    <n v="5.8"/>
    <n v="232"/>
    <x v="0"/>
  </r>
  <r>
    <x v="2"/>
    <x v="0"/>
    <n v="3.9"/>
    <n v="289"/>
    <x v="0"/>
  </r>
  <r>
    <x v="2"/>
    <x v="0"/>
    <n v="3.6"/>
    <n v="297"/>
    <x v="0"/>
  </r>
  <r>
    <x v="2"/>
    <x v="0"/>
    <n v="5.6"/>
    <n v="240"/>
    <x v="0"/>
  </r>
  <r>
    <x v="2"/>
    <x v="0"/>
    <n v="4.7"/>
    <n v="265"/>
    <x v="0"/>
  </r>
  <r>
    <x v="2"/>
    <x v="0"/>
    <n v="6.4"/>
    <n v="206"/>
    <x v="0"/>
  </r>
  <r>
    <x v="2"/>
    <x v="0"/>
    <n v="10.5"/>
    <n v="73"/>
    <x v="0"/>
  </r>
  <r>
    <x v="2"/>
    <x v="0"/>
    <n v="4.3"/>
    <n v="282"/>
    <x v="0"/>
  </r>
  <r>
    <x v="2"/>
    <x v="0"/>
    <n v="5.7"/>
    <n v="238"/>
    <x v="0"/>
  </r>
  <r>
    <x v="2"/>
    <x v="0"/>
    <n v="3.7"/>
    <n v="295"/>
    <x v="0"/>
  </r>
  <r>
    <x v="2"/>
    <x v="0"/>
    <n v="6.2"/>
    <n v="215"/>
    <x v="0"/>
  </r>
  <r>
    <x v="2"/>
    <x v="0"/>
    <n v="10.3"/>
    <n v="80"/>
    <x v="0"/>
  </r>
  <r>
    <x v="2"/>
    <x v="0"/>
    <n v="11"/>
    <n v="63"/>
    <x v="0"/>
  </r>
  <r>
    <x v="2"/>
    <x v="0"/>
    <n v="6.4"/>
    <n v="206"/>
    <x v="0"/>
  </r>
  <r>
    <x v="2"/>
    <x v="0"/>
    <n v="10.199999999999999"/>
    <n v="82"/>
    <x v="0"/>
  </r>
  <r>
    <x v="2"/>
    <x v="1"/>
    <n v="7.4"/>
    <n v="171"/>
    <x v="0"/>
  </r>
  <r>
    <x v="2"/>
    <x v="1"/>
    <n v="5.4"/>
    <n v="246"/>
    <x v="0"/>
  </r>
  <r>
    <x v="2"/>
    <x v="1"/>
    <n v="11.7"/>
    <n v="44"/>
    <x v="0"/>
  </r>
  <r>
    <x v="2"/>
    <x v="1"/>
    <n v="16"/>
    <n v="9"/>
    <x v="0"/>
  </r>
  <r>
    <x v="2"/>
    <x v="1"/>
    <n v="7.6"/>
    <n v="164"/>
    <x v="0"/>
  </r>
  <r>
    <x v="2"/>
    <x v="1"/>
    <n v="8.3000000000000007"/>
    <n v="138"/>
    <x v="0"/>
  </r>
  <r>
    <x v="2"/>
    <x v="1"/>
    <n v="2"/>
    <n v="329"/>
    <x v="0"/>
  </r>
  <r>
    <x v="2"/>
    <x v="1"/>
    <n v="3.5"/>
    <n v="301"/>
    <x v="0"/>
  </r>
  <r>
    <x v="2"/>
    <x v="1"/>
    <n v="4.5"/>
    <n v="269"/>
    <x v="0"/>
  </r>
  <r>
    <x v="2"/>
    <x v="1"/>
    <n v="4.4000000000000004"/>
    <n v="278"/>
    <x v="0"/>
  </r>
  <r>
    <x v="2"/>
    <x v="1"/>
    <n v="6.8"/>
    <n v="190"/>
    <x v="0"/>
  </r>
  <r>
    <x v="2"/>
    <x v="1"/>
    <n v="5.2"/>
    <n v="252"/>
    <x v="0"/>
  </r>
  <r>
    <x v="2"/>
    <x v="1"/>
    <n v="2.9"/>
    <n v="316"/>
    <x v="0"/>
  </r>
  <r>
    <x v="2"/>
    <x v="1"/>
    <n v="7.3"/>
    <n v="173"/>
    <x v="0"/>
  </r>
  <r>
    <x v="2"/>
    <x v="1"/>
    <n v="10"/>
    <n v="88"/>
    <x v="0"/>
  </r>
  <r>
    <x v="2"/>
    <x v="1"/>
    <n v="8.6999999999999993"/>
    <n v="126"/>
    <x v="0"/>
  </r>
  <r>
    <x v="2"/>
    <x v="1"/>
    <n v="3.3"/>
    <n v="308"/>
    <x v="0"/>
  </r>
  <r>
    <x v="2"/>
    <x v="1"/>
    <n v="2.7"/>
    <n v="318"/>
    <x v="0"/>
  </r>
  <r>
    <x v="2"/>
    <x v="1"/>
    <n v="2.5"/>
    <n v="323"/>
    <x v="0"/>
  </r>
  <r>
    <x v="2"/>
    <x v="1"/>
    <n v="6"/>
    <n v="222"/>
    <x v="0"/>
  </r>
  <r>
    <x v="2"/>
    <x v="1"/>
    <n v="11"/>
    <n v="63"/>
    <x v="0"/>
  </r>
  <r>
    <x v="2"/>
    <x v="1"/>
    <n v="9.6999999999999993"/>
    <n v="98"/>
    <x v="0"/>
  </r>
  <r>
    <x v="2"/>
    <x v="1"/>
    <n v="8.3000000000000007"/>
    <n v="138"/>
    <x v="0"/>
  </r>
  <r>
    <x v="2"/>
    <x v="1"/>
    <n v="8.1999999999999993"/>
    <n v="145"/>
    <x v="0"/>
  </r>
  <r>
    <x v="2"/>
    <x v="1"/>
    <n v="5.4"/>
    <n v="246"/>
    <x v="0"/>
  </r>
  <r>
    <x v="2"/>
    <x v="1"/>
    <n v="8.1"/>
    <n v="149"/>
    <x v="0"/>
  </r>
  <r>
    <x v="2"/>
    <x v="1"/>
    <n v="6.1"/>
    <n v="219"/>
    <x v="0"/>
  </r>
  <r>
    <x v="2"/>
    <x v="1"/>
    <n v="8.4"/>
    <n v="135"/>
    <x v="0"/>
  </r>
  <r>
    <x v="2"/>
    <x v="1"/>
    <n v="7.9"/>
    <n v="157"/>
    <x v="0"/>
  </r>
  <r>
    <x v="2"/>
    <x v="1"/>
    <n v="10.9"/>
    <n v="66"/>
    <x v="0"/>
  </r>
  <r>
    <x v="2"/>
    <x v="1"/>
    <n v="8.3000000000000007"/>
    <n v="138"/>
    <x v="0"/>
  </r>
  <r>
    <x v="2"/>
    <x v="1"/>
    <n v="2.7"/>
    <n v="318"/>
    <x v="0"/>
  </r>
  <r>
    <x v="2"/>
    <x v="1"/>
    <n v="4.5999999999999996"/>
    <n v="267"/>
    <x v="0"/>
  </r>
  <r>
    <x v="2"/>
    <x v="1"/>
    <n v="2.2000000000000002"/>
    <n v="327"/>
    <x v="0"/>
  </r>
  <r>
    <x v="2"/>
    <x v="1"/>
    <n v="8"/>
    <n v="154"/>
    <x v="0"/>
  </r>
  <r>
    <x v="2"/>
    <x v="1"/>
    <n v="4.9000000000000004"/>
    <n v="260"/>
    <x v="0"/>
  </r>
  <r>
    <x v="2"/>
    <x v="1"/>
    <n v="4.8"/>
    <n v="262"/>
    <x v="0"/>
  </r>
  <r>
    <x v="2"/>
    <x v="1"/>
    <n v="8.1"/>
    <n v="149"/>
    <x v="0"/>
  </r>
  <r>
    <x v="2"/>
    <x v="1"/>
    <n v="6.4"/>
    <n v="206"/>
    <x v="0"/>
  </r>
  <r>
    <x v="2"/>
    <x v="1"/>
    <n v="8.3000000000000007"/>
    <n v="138"/>
    <x v="0"/>
  </r>
  <r>
    <x v="2"/>
    <x v="1"/>
    <n v="9.1"/>
    <n v="111"/>
    <x v="0"/>
  </r>
  <r>
    <x v="2"/>
    <x v="1"/>
    <n v="10.199999999999999"/>
    <n v="82"/>
    <x v="0"/>
  </r>
  <r>
    <x v="2"/>
    <x v="1"/>
    <n v="9.4"/>
    <n v="105"/>
    <x v="0"/>
  </r>
  <r>
    <x v="2"/>
    <x v="1"/>
    <n v="12.6"/>
    <n v="34"/>
    <x v="0"/>
  </r>
  <r>
    <x v="2"/>
    <x v="1"/>
    <n v="11.8"/>
    <n v="43"/>
    <x v="0"/>
  </r>
  <r>
    <x v="2"/>
    <x v="1"/>
    <n v="6.8"/>
    <n v="190"/>
    <x v="0"/>
  </r>
  <r>
    <x v="2"/>
    <x v="1"/>
    <n v="0.8"/>
    <n v="336"/>
    <x v="0"/>
  </r>
  <r>
    <x v="2"/>
    <x v="1"/>
    <n v="2.7"/>
    <n v="318"/>
    <x v="0"/>
  </r>
  <r>
    <x v="2"/>
    <x v="1"/>
    <n v="5.5"/>
    <n v="243"/>
    <x v="0"/>
  </r>
  <r>
    <x v="2"/>
    <x v="1"/>
    <n v="8.3000000000000007"/>
    <n v="138"/>
    <x v="0"/>
  </r>
  <r>
    <x v="2"/>
    <x v="1"/>
    <n v="5"/>
    <n v="259"/>
    <x v="0"/>
  </r>
  <r>
    <x v="2"/>
    <x v="1"/>
    <n v="2.7"/>
    <n v="318"/>
    <x v="0"/>
  </r>
  <r>
    <x v="2"/>
    <x v="1"/>
    <n v="1.5"/>
    <n v="333"/>
    <x v="0"/>
  </r>
  <r>
    <x v="2"/>
    <x v="1"/>
    <n v="6.2"/>
    <n v="215"/>
    <x v="0"/>
  </r>
  <r>
    <x v="2"/>
    <x v="1"/>
    <n v="11.3"/>
    <n v="54"/>
    <x v="0"/>
  </r>
  <r>
    <x v="2"/>
    <x v="1"/>
    <n v="11.9"/>
    <n v="42"/>
    <x v="0"/>
  </r>
  <r>
    <x v="2"/>
    <x v="1"/>
    <n v="9.1"/>
    <n v="111"/>
    <x v="0"/>
  </r>
  <r>
    <x v="2"/>
    <x v="1"/>
    <n v="7"/>
    <n v="184"/>
    <x v="0"/>
  </r>
  <r>
    <x v="2"/>
    <x v="1"/>
    <n v="9.8000000000000007"/>
    <n v="94"/>
    <x v="0"/>
  </r>
  <r>
    <x v="2"/>
    <x v="1"/>
    <n v="3"/>
    <n v="313"/>
    <x v="0"/>
  </r>
  <r>
    <x v="2"/>
    <x v="1"/>
    <n v="2.1"/>
    <n v="328"/>
    <x v="0"/>
  </r>
  <r>
    <x v="2"/>
    <x v="1"/>
    <n v="3.1"/>
    <n v="311"/>
    <x v="0"/>
  </r>
  <r>
    <x v="2"/>
    <x v="1"/>
    <n v="4.0999999999999996"/>
    <n v="287"/>
    <x v="0"/>
  </r>
  <r>
    <x v="2"/>
    <x v="1"/>
    <n v="5.2"/>
    <n v="252"/>
    <x v="0"/>
  </r>
  <r>
    <x v="2"/>
    <x v="1"/>
    <n v="8.6"/>
    <n v="131"/>
    <x v="0"/>
  </r>
  <r>
    <x v="2"/>
    <x v="1"/>
    <n v="8.6999999999999993"/>
    <n v="126"/>
    <x v="0"/>
  </r>
  <r>
    <x v="2"/>
    <x v="1"/>
    <n v="10.4"/>
    <n v="76"/>
    <x v="0"/>
  </r>
  <r>
    <x v="2"/>
    <x v="1"/>
    <n v="8.6999999999999993"/>
    <n v="126"/>
    <x v="0"/>
  </r>
  <r>
    <x v="2"/>
    <x v="1"/>
    <n v="2.2999999999999998"/>
    <n v="326"/>
    <x v="0"/>
  </r>
  <r>
    <x v="2"/>
    <x v="1"/>
    <n v="6.2"/>
    <n v="215"/>
    <x v="0"/>
  </r>
  <r>
    <x v="2"/>
    <x v="1"/>
    <n v="5.5"/>
    <n v="243"/>
    <x v="0"/>
  </r>
  <r>
    <x v="2"/>
    <x v="1"/>
    <n v="7.9"/>
    <n v="157"/>
    <x v="0"/>
  </r>
  <r>
    <x v="2"/>
    <x v="1"/>
    <n v="11.1"/>
    <n v="60"/>
    <x v="0"/>
  </r>
  <r>
    <x v="2"/>
    <x v="1"/>
    <s v="FILTERED OUT"/>
    <e v="#VALUE!"/>
    <x v="2"/>
  </r>
  <r>
    <x v="2"/>
    <x v="1"/>
    <n v="10.1"/>
    <n v="85"/>
    <x v="0"/>
  </r>
  <r>
    <x v="2"/>
    <x v="1"/>
    <n v="5.2"/>
    <n v="252"/>
    <x v="0"/>
  </r>
  <r>
    <x v="2"/>
    <x v="1"/>
    <n v="7.1"/>
    <n v="182"/>
    <x v="0"/>
  </r>
  <r>
    <x v="2"/>
    <x v="1"/>
    <n v="5.6"/>
    <n v="240"/>
    <x v="0"/>
  </r>
  <r>
    <x v="2"/>
    <x v="1"/>
    <n v="10.6"/>
    <n v="71"/>
    <x v="0"/>
  </r>
  <r>
    <x v="2"/>
    <x v="1"/>
    <s v="FILTERED OUT"/>
    <e v="#VALUE!"/>
    <x v="2"/>
  </r>
  <r>
    <x v="2"/>
    <x v="1"/>
    <n v="7.4"/>
    <n v="171"/>
    <x v="0"/>
  </r>
  <r>
    <x v="2"/>
    <x v="1"/>
    <n v="9.4"/>
    <n v="105"/>
    <x v="0"/>
  </r>
  <r>
    <x v="2"/>
    <x v="1"/>
    <n v="12.7"/>
    <n v="33"/>
    <x v="0"/>
  </r>
  <r>
    <x v="2"/>
    <x v="1"/>
    <n v="10"/>
    <n v="88"/>
    <x v="0"/>
  </r>
  <r>
    <x v="2"/>
    <x v="1"/>
    <n v="13"/>
    <n v="30"/>
    <x v="0"/>
  </r>
  <r>
    <x v="2"/>
    <x v="1"/>
    <n v="5.7"/>
    <n v="238"/>
    <x v="0"/>
  </r>
  <r>
    <x v="2"/>
    <x v="1"/>
    <n v="11.2"/>
    <n v="56"/>
    <x v="0"/>
  </r>
  <r>
    <x v="2"/>
    <x v="1"/>
    <n v="8.4"/>
    <n v="135"/>
    <x v="0"/>
  </r>
  <r>
    <x v="2"/>
    <x v="1"/>
    <n v="8.9"/>
    <n v="118"/>
    <x v="0"/>
  </r>
  <r>
    <x v="2"/>
    <x v="1"/>
    <n v="12.9"/>
    <n v="31"/>
    <x v="0"/>
  </r>
  <r>
    <x v="2"/>
    <x v="1"/>
    <n v="13.8"/>
    <n v="25"/>
    <x v="0"/>
  </r>
  <r>
    <x v="2"/>
    <x v="1"/>
    <s v="FILTERED OUT"/>
    <e v="#VALUE!"/>
    <x v="2"/>
  </r>
  <r>
    <x v="2"/>
    <x v="2"/>
    <n v="15.1"/>
    <n v="15"/>
    <x v="0"/>
  </r>
  <r>
    <x v="2"/>
    <x v="2"/>
    <n v="10.199999999999999"/>
    <n v="82"/>
    <x v="0"/>
  </r>
  <r>
    <x v="2"/>
    <x v="2"/>
    <n v="16"/>
    <n v="9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1.7"/>
    <n v="44"/>
    <x v="0"/>
  </r>
  <r>
    <x v="2"/>
    <x v="2"/>
    <n v="11.2"/>
    <n v="56"/>
    <x v="0"/>
  </r>
  <r>
    <x v="2"/>
    <x v="2"/>
    <n v="15.2"/>
    <n v="14"/>
    <x v="0"/>
  </r>
  <r>
    <x v="2"/>
    <x v="2"/>
    <s v="FILTERED OUT"/>
    <e v="#VALUE!"/>
    <x v="2"/>
  </r>
  <r>
    <x v="2"/>
    <x v="2"/>
    <n v="8.1"/>
    <n v="149"/>
    <x v="0"/>
  </r>
  <r>
    <x v="2"/>
    <x v="2"/>
    <n v="7.9"/>
    <n v="157"/>
    <x v="0"/>
  </r>
  <r>
    <x v="2"/>
    <x v="2"/>
    <n v="10.1"/>
    <n v="85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4.3"/>
    <n v="20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5.5"/>
    <n v="13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5.1"/>
    <n v="15"/>
    <x v="0"/>
  </r>
  <r>
    <x v="2"/>
    <x v="2"/>
    <n v="6"/>
    <n v="222"/>
    <x v="0"/>
  </r>
  <r>
    <x v="2"/>
    <x v="2"/>
    <n v="8.8000000000000007"/>
    <n v="121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8.8000000000000007"/>
    <n v="121"/>
    <x v="0"/>
  </r>
  <r>
    <x v="2"/>
    <x v="2"/>
    <n v="9.1999999999999993"/>
    <n v="109"/>
    <x v="0"/>
  </r>
  <r>
    <x v="2"/>
    <x v="2"/>
    <n v="12"/>
    <n v="40"/>
    <x v="0"/>
  </r>
  <r>
    <x v="2"/>
    <x v="2"/>
    <n v="11.6"/>
    <n v="46"/>
    <x v="0"/>
  </r>
  <r>
    <x v="2"/>
    <x v="2"/>
    <n v="10.9"/>
    <n v="66"/>
    <x v="0"/>
  </r>
  <r>
    <x v="2"/>
    <x v="2"/>
    <n v="4.3"/>
    <n v="282"/>
    <x v="0"/>
  </r>
  <r>
    <x v="2"/>
    <x v="2"/>
    <n v="3.9"/>
    <n v="289"/>
    <x v="0"/>
  </r>
  <r>
    <x v="2"/>
    <x v="2"/>
    <n v="4.8"/>
    <n v="262"/>
    <x v="0"/>
  </r>
  <r>
    <x v="2"/>
    <x v="2"/>
    <n v="6.3"/>
    <n v="212"/>
    <x v="0"/>
  </r>
  <r>
    <x v="2"/>
    <x v="2"/>
    <n v="6.5"/>
    <n v="202"/>
    <x v="0"/>
  </r>
  <r>
    <x v="2"/>
    <x v="2"/>
    <n v="8.1999999999999993"/>
    <n v="145"/>
    <x v="0"/>
  </r>
  <r>
    <x v="2"/>
    <x v="2"/>
    <n v="3.5"/>
    <n v="301"/>
    <x v="0"/>
  </r>
  <r>
    <x v="2"/>
    <x v="2"/>
    <n v="3.3"/>
    <n v="308"/>
    <x v="0"/>
  </r>
  <r>
    <x v="2"/>
    <x v="2"/>
    <n v="4.8"/>
    <n v="262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5.9"/>
    <n v="228"/>
    <x v="0"/>
  </r>
  <r>
    <x v="2"/>
    <x v="2"/>
    <n v="8.5"/>
    <n v="133"/>
    <x v="0"/>
  </r>
  <r>
    <x v="2"/>
    <x v="2"/>
    <n v="9.6999999999999993"/>
    <n v="98"/>
    <x v="0"/>
  </r>
  <r>
    <x v="2"/>
    <x v="2"/>
    <n v="9.1"/>
    <n v="111"/>
    <x v="0"/>
  </r>
  <r>
    <x v="2"/>
    <x v="2"/>
    <n v="10.1"/>
    <n v="85"/>
    <x v="0"/>
  </r>
  <r>
    <x v="2"/>
    <x v="2"/>
    <n v="10.5"/>
    <n v="73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2.2"/>
    <n v="38"/>
    <x v="0"/>
  </r>
  <r>
    <x v="2"/>
    <x v="2"/>
    <n v="9.5"/>
    <n v="102"/>
    <x v="0"/>
  </r>
  <r>
    <x v="2"/>
    <x v="2"/>
    <n v="12.2"/>
    <n v="38"/>
    <x v="0"/>
  </r>
  <r>
    <x v="2"/>
    <x v="2"/>
    <n v="4.5"/>
    <n v="269"/>
    <x v="0"/>
  </r>
  <r>
    <x v="2"/>
    <x v="2"/>
    <n v="5.0999999999999996"/>
    <n v="257"/>
    <x v="0"/>
  </r>
  <r>
    <x v="2"/>
    <x v="2"/>
    <n v="6.1"/>
    <n v="219"/>
    <x v="0"/>
  </r>
  <r>
    <x v="2"/>
    <x v="2"/>
    <n v="6.8"/>
    <n v="190"/>
    <x v="0"/>
  </r>
  <r>
    <x v="2"/>
    <x v="2"/>
    <n v="8.3000000000000007"/>
    <n v="138"/>
    <x v="0"/>
  </r>
  <r>
    <x v="2"/>
    <x v="2"/>
    <n v="7.6"/>
    <n v="164"/>
    <x v="0"/>
  </r>
  <r>
    <x v="2"/>
    <x v="2"/>
    <n v="9.6999999999999993"/>
    <n v="98"/>
    <x v="0"/>
  </r>
  <r>
    <x v="2"/>
    <x v="2"/>
    <n v="13.5"/>
    <n v="28"/>
    <x v="0"/>
  </r>
  <r>
    <x v="2"/>
    <x v="2"/>
    <n v="14.7"/>
    <n v="19"/>
    <x v="0"/>
  </r>
  <r>
    <x v="2"/>
    <x v="2"/>
    <n v="13.8"/>
    <n v="25"/>
    <x v="0"/>
  </r>
  <r>
    <x v="2"/>
    <x v="2"/>
    <n v="14.1"/>
    <n v="21"/>
    <x v="0"/>
  </r>
  <r>
    <x v="2"/>
    <x v="2"/>
    <n v="8.6999999999999993"/>
    <n v="126"/>
    <x v="0"/>
  </r>
  <r>
    <x v="2"/>
    <x v="2"/>
    <n v="9.5"/>
    <n v="102"/>
    <x v="0"/>
  </r>
  <r>
    <x v="2"/>
    <x v="2"/>
    <n v="5.4"/>
    <n v="246"/>
    <x v="0"/>
  </r>
  <r>
    <x v="2"/>
    <x v="2"/>
    <n v="4.3"/>
    <n v="282"/>
    <x v="0"/>
  </r>
  <r>
    <x v="2"/>
    <x v="2"/>
    <n v="5.0999999999999996"/>
    <n v="257"/>
    <x v="0"/>
  </r>
  <r>
    <x v="2"/>
    <x v="2"/>
    <n v="3.1"/>
    <n v="311"/>
    <x v="0"/>
  </r>
  <r>
    <x v="2"/>
    <x v="2"/>
    <n v="5.8"/>
    <n v="232"/>
    <x v="0"/>
  </r>
  <r>
    <x v="2"/>
    <x v="2"/>
    <n v="5.9"/>
    <n v="228"/>
    <x v="0"/>
  </r>
  <r>
    <x v="2"/>
    <x v="2"/>
    <n v="8.8000000000000007"/>
    <n v="121"/>
    <x v="0"/>
  </r>
  <r>
    <x v="2"/>
    <x v="2"/>
    <n v="10.4"/>
    <n v="76"/>
    <x v="0"/>
  </r>
  <r>
    <x v="2"/>
    <x v="2"/>
    <n v="11.1"/>
    <n v="60"/>
    <x v="0"/>
  </r>
  <r>
    <x v="2"/>
    <x v="2"/>
    <n v="14.1"/>
    <n v="21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0.4"/>
    <n v="76"/>
    <x v="0"/>
  </r>
  <r>
    <x v="2"/>
    <x v="2"/>
    <n v="6.6"/>
    <n v="197"/>
    <x v="0"/>
  </r>
  <r>
    <x v="2"/>
    <x v="2"/>
    <n v="6"/>
    <n v="222"/>
    <x v="0"/>
  </r>
  <r>
    <x v="2"/>
    <x v="2"/>
    <n v="9.1999999999999993"/>
    <n v="109"/>
    <x v="0"/>
  </r>
  <r>
    <x v="2"/>
    <x v="2"/>
    <n v="12"/>
    <n v="40"/>
    <x v="0"/>
  </r>
  <r>
    <x v="2"/>
    <x v="2"/>
    <n v="7.6"/>
    <n v="164"/>
    <x v="0"/>
  </r>
  <r>
    <x v="2"/>
    <x v="2"/>
    <n v="4.5"/>
    <n v="269"/>
    <x v="0"/>
  </r>
  <r>
    <x v="2"/>
    <x v="3"/>
    <n v="5.6"/>
    <n v="240"/>
    <x v="0"/>
  </r>
  <r>
    <x v="2"/>
    <x v="3"/>
    <n v="7.2"/>
    <n v="175"/>
    <x v="0"/>
  </r>
  <r>
    <x v="2"/>
    <x v="3"/>
    <n v="9"/>
    <n v="115"/>
    <x v="0"/>
  </r>
  <r>
    <x v="2"/>
    <x v="3"/>
    <n v="12.6"/>
    <n v="34"/>
    <x v="0"/>
  </r>
  <r>
    <x v="2"/>
    <x v="3"/>
    <n v="6.6"/>
    <n v="197"/>
    <x v="0"/>
  </r>
  <r>
    <x v="2"/>
    <x v="3"/>
    <s v="FILTERED OUT"/>
    <e v="#VALUE!"/>
    <x v="2"/>
  </r>
  <r>
    <x v="2"/>
    <x v="3"/>
    <n v="5.8"/>
    <n v="232"/>
    <x v="0"/>
  </r>
  <r>
    <x v="2"/>
    <x v="3"/>
    <n v="3.6"/>
    <n v="297"/>
    <x v="0"/>
  </r>
  <r>
    <x v="2"/>
    <x v="3"/>
    <n v="4.4000000000000004"/>
    <n v="278"/>
    <x v="0"/>
  </r>
  <r>
    <x v="2"/>
    <x v="3"/>
    <n v="11"/>
    <n v="63"/>
    <x v="0"/>
  </r>
  <r>
    <x v="2"/>
    <x v="3"/>
    <n v="6.7"/>
    <n v="194"/>
    <x v="0"/>
  </r>
  <r>
    <x v="2"/>
    <x v="3"/>
    <n v="6.5"/>
    <n v="202"/>
    <x v="0"/>
  </r>
  <r>
    <x v="2"/>
    <x v="3"/>
    <n v="4.5"/>
    <n v="269"/>
    <x v="0"/>
  </r>
  <r>
    <x v="2"/>
    <x v="3"/>
    <n v="6.6"/>
    <n v="197"/>
    <x v="0"/>
  </r>
  <r>
    <x v="2"/>
    <x v="3"/>
    <n v="7.6"/>
    <n v="164"/>
    <x v="0"/>
  </r>
  <r>
    <x v="2"/>
    <x v="3"/>
    <n v="6.9"/>
    <n v="188"/>
    <x v="0"/>
  </r>
  <r>
    <x v="2"/>
    <x v="3"/>
    <n v="8.6999999999999993"/>
    <n v="126"/>
    <x v="0"/>
  </r>
  <r>
    <x v="2"/>
    <x v="3"/>
    <n v="8.5"/>
    <n v="133"/>
    <x v="0"/>
  </r>
  <r>
    <x v="2"/>
    <x v="3"/>
    <n v="9.9"/>
    <n v="91"/>
    <x v="0"/>
  </r>
  <r>
    <x v="2"/>
    <x v="3"/>
    <n v="15.8"/>
    <n v="11"/>
    <x v="0"/>
  </r>
  <r>
    <x v="2"/>
    <x v="3"/>
    <n v="11.4"/>
    <n v="52"/>
    <x v="0"/>
  </r>
  <r>
    <x v="2"/>
    <x v="3"/>
    <n v="13.1"/>
    <n v="29"/>
    <x v="0"/>
  </r>
  <r>
    <x v="2"/>
    <x v="3"/>
    <n v="14"/>
    <n v="23"/>
    <x v="0"/>
  </r>
  <r>
    <x v="2"/>
    <x v="3"/>
    <n v="9.5"/>
    <n v="102"/>
    <x v="0"/>
  </r>
  <r>
    <x v="2"/>
    <x v="3"/>
    <n v="5.2"/>
    <n v="252"/>
    <x v="0"/>
  </r>
  <r>
    <x v="2"/>
    <x v="3"/>
    <n v="4.5"/>
    <n v="269"/>
    <x v="0"/>
  </r>
  <r>
    <x v="2"/>
    <x v="3"/>
    <n v="4.5999999999999996"/>
    <n v="267"/>
    <x v="0"/>
  </r>
  <r>
    <x v="2"/>
    <x v="3"/>
    <n v="6.9"/>
    <n v="188"/>
    <x v="0"/>
  </r>
  <r>
    <x v="2"/>
    <x v="3"/>
    <n v="8"/>
    <n v="154"/>
    <x v="0"/>
  </r>
  <r>
    <x v="2"/>
    <x v="3"/>
    <n v="9.8000000000000007"/>
    <n v="94"/>
    <x v="0"/>
  </r>
  <r>
    <x v="2"/>
    <x v="3"/>
    <n v="9"/>
    <n v="115"/>
    <x v="0"/>
  </r>
  <r>
    <x v="2"/>
    <x v="3"/>
    <n v="8.1"/>
    <n v="149"/>
    <x v="0"/>
  </r>
  <r>
    <x v="2"/>
    <x v="3"/>
    <n v="11.6"/>
    <n v="46"/>
    <x v="0"/>
  </r>
  <r>
    <x v="2"/>
    <x v="3"/>
    <n v="6.3"/>
    <n v="212"/>
    <x v="0"/>
  </r>
  <r>
    <x v="2"/>
    <x v="3"/>
    <n v="4.5"/>
    <n v="269"/>
    <x v="0"/>
  </r>
  <r>
    <x v="2"/>
    <x v="3"/>
    <n v="2.9"/>
    <n v="316"/>
    <x v="0"/>
  </r>
  <r>
    <x v="2"/>
    <x v="3"/>
    <n v="3.5"/>
    <n v="301"/>
    <x v="0"/>
  </r>
  <r>
    <x v="2"/>
    <x v="3"/>
    <n v="5.4"/>
    <n v="246"/>
    <x v="0"/>
  </r>
  <r>
    <x v="2"/>
    <x v="3"/>
    <n v="3.6"/>
    <n v="297"/>
    <x v="0"/>
  </r>
  <r>
    <x v="2"/>
    <x v="3"/>
    <n v="6.6"/>
    <n v="197"/>
    <x v="0"/>
  </r>
  <r>
    <x v="2"/>
    <x v="3"/>
    <n v="7.5"/>
    <n v="169"/>
    <x v="0"/>
  </r>
  <r>
    <x v="2"/>
    <x v="3"/>
    <n v="9.9"/>
    <n v="91"/>
    <x v="0"/>
  </r>
  <r>
    <x v="2"/>
    <x v="3"/>
    <n v="7.2"/>
    <n v="175"/>
    <x v="0"/>
  </r>
  <r>
    <x v="2"/>
    <x v="3"/>
    <n v="1.9"/>
    <n v="330"/>
    <x v="0"/>
  </r>
  <r>
    <x v="2"/>
    <x v="3"/>
    <n v="1.9"/>
    <n v="330"/>
    <x v="0"/>
  </r>
  <r>
    <x v="2"/>
    <x v="3"/>
    <n v="3.9"/>
    <n v="289"/>
    <x v="0"/>
  </r>
  <r>
    <x v="2"/>
    <x v="3"/>
    <n v="5.5"/>
    <n v="243"/>
    <x v="0"/>
  </r>
  <r>
    <x v="2"/>
    <x v="3"/>
    <n v="5.4"/>
    <n v="246"/>
    <x v="0"/>
  </r>
  <r>
    <x v="2"/>
    <x v="3"/>
    <n v="6"/>
    <n v="222"/>
    <x v="0"/>
  </r>
  <r>
    <x v="2"/>
    <x v="3"/>
    <n v="7.1"/>
    <n v="182"/>
    <x v="0"/>
  </r>
  <r>
    <x v="2"/>
    <x v="3"/>
    <n v="4.5"/>
    <n v="269"/>
    <x v="0"/>
  </r>
  <r>
    <x v="2"/>
    <x v="3"/>
    <n v="3.5"/>
    <n v="301"/>
    <x v="0"/>
  </r>
  <r>
    <x v="2"/>
    <x v="3"/>
    <n v="6"/>
    <n v="222"/>
    <x v="0"/>
  </r>
  <r>
    <x v="2"/>
    <x v="3"/>
    <n v="6.4"/>
    <n v="206"/>
    <x v="0"/>
  </r>
  <r>
    <x v="2"/>
    <x v="3"/>
    <n v="11.4"/>
    <n v="52"/>
    <x v="0"/>
  </r>
  <r>
    <x v="2"/>
    <x v="3"/>
    <n v="8.1999999999999993"/>
    <n v="145"/>
    <x v="0"/>
  </r>
  <r>
    <x v="2"/>
    <x v="3"/>
    <n v="3"/>
    <n v="313"/>
    <x v="0"/>
  </r>
  <r>
    <x v="2"/>
    <x v="3"/>
    <n v="4"/>
    <n v="288"/>
    <x v="0"/>
  </r>
  <r>
    <x v="2"/>
    <x v="3"/>
    <n v="6.8"/>
    <n v="190"/>
    <x v="0"/>
  </r>
  <r>
    <x v="2"/>
    <x v="3"/>
    <n v="6.4"/>
    <n v="206"/>
    <x v="0"/>
  </r>
  <r>
    <x v="2"/>
    <x v="3"/>
    <n v="3.4"/>
    <n v="306"/>
    <x v="0"/>
  </r>
  <r>
    <x v="2"/>
    <x v="3"/>
    <n v="3.6"/>
    <n v="297"/>
    <x v="0"/>
  </r>
  <r>
    <x v="2"/>
    <x v="3"/>
    <n v="6.5"/>
    <n v="202"/>
    <x v="0"/>
  </r>
  <r>
    <x v="2"/>
    <x v="3"/>
    <n v="8.1999999999999993"/>
    <n v="145"/>
    <x v="0"/>
  </r>
  <r>
    <x v="2"/>
    <x v="3"/>
    <n v="17.600000000000001"/>
    <n v="7"/>
    <x v="0"/>
  </r>
  <r>
    <x v="2"/>
    <x v="3"/>
    <n v="12.8"/>
    <n v="32"/>
    <x v="0"/>
  </r>
  <r>
    <x v="2"/>
    <x v="3"/>
    <n v="5.9"/>
    <n v="228"/>
    <x v="0"/>
  </r>
  <r>
    <x v="2"/>
    <x v="3"/>
    <n v="8.8000000000000007"/>
    <n v="121"/>
    <x v="0"/>
  </r>
  <r>
    <x v="2"/>
    <x v="3"/>
    <n v="11.5"/>
    <n v="49"/>
    <x v="0"/>
  </r>
  <r>
    <x v="2"/>
    <x v="3"/>
    <n v="5.2"/>
    <n v="252"/>
    <x v="0"/>
  </r>
  <r>
    <x v="2"/>
    <x v="3"/>
    <n v="7.2"/>
    <n v="175"/>
    <x v="0"/>
  </r>
  <r>
    <x v="2"/>
    <x v="3"/>
    <n v="7.3"/>
    <n v="173"/>
    <x v="0"/>
  </r>
  <r>
    <x v="2"/>
    <x v="3"/>
    <n v="7.5"/>
    <n v="169"/>
    <x v="0"/>
  </r>
  <r>
    <x v="2"/>
    <x v="3"/>
    <n v="6.5"/>
    <n v="202"/>
    <x v="0"/>
  </r>
  <r>
    <x v="2"/>
    <x v="3"/>
    <n v="8.9"/>
    <n v="118"/>
    <x v="0"/>
  </r>
  <r>
    <x v="2"/>
    <x v="3"/>
    <n v="10.3"/>
    <n v="80"/>
    <x v="0"/>
  </r>
  <r>
    <x v="2"/>
    <x v="3"/>
    <n v="8.3000000000000007"/>
    <n v="138"/>
    <x v="0"/>
  </r>
  <r>
    <x v="2"/>
    <x v="3"/>
    <n v="4.5"/>
    <n v="269"/>
    <x v="0"/>
  </r>
  <r>
    <x v="2"/>
    <x v="3"/>
    <n v="11.3"/>
    <n v="54"/>
    <x v="0"/>
  </r>
  <r>
    <x v="2"/>
    <x v="3"/>
    <n v="10.6"/>
    <n v="71"/>
    <x v="0"/>
  </r>
  <r>
    <x v="2"/>
    <x v="3"/>
    <n v="8.4"/>
    <n v="135"/>
    <x v="0"/>
  </r>
  <r>
    <x v="2"/>
    <x v="3"/>
    <n v="5.9"/>
    <n v="228"/>
    <x v="0"/>
  </r>
  <r>
    <x v="2"/>
    <x v="3"/>
    <n v="3.5"/>
    <n v="301"/>
    <x v="0"/>
  </r>
  <r>
    <x v="2"/>
    <x v="3"/>
    <n v="3.3"/>
    <n v="308"/>
    <x v="0"/>
  </r>
  <r>
    <x v="2"/>
    <x v="3"/>
    <n v="2.5"/>
    <n v="323"/>
    <x v="0"/>
  </r>
  <r>
    <x v="2"/>
    <x v="3"/>
    <n v="7.6"/>
    <n v="164"/>
    <x v="0"/>
  </r>
  <r>
    <x v="2"/>
    <x v="3"/>
    <n v="7.7"/>
    <n v="162"/>
    <x v="0"/>
  </r>
  <r>
    <x v="2"/>
    <x v="3"/>
    <n v="3.4"/>
    <n v="306"/>
    <x v="0"/>
  </r>
  <r>
    <x v="2"/>
    <x v="3"/>
    <n v="6"/>
    <n v="222"/>
    <x v="0"/>
  </r>
  <r>
    <x v="2"/>
    <x v="3"/>
    <n v="10"/>
    <n v="88"/>
    <x v="0"/>
  </r>
  <r>
    <x v="2"/>
    <x v="3"/>
    <n v="10.4"/>
    <n v="76"/>
    <x v="0"/>
  </r>
  <r>
    <x v="3"/>
    <x v="4"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5.7"/>
    <n v="65"/>
    <x v="1"/>
  </r>
  <r>
    <x v="0"/>
    <x v="0"/>
    <s v=""/>
    <s v=""/>
    <x v="0"/>
  </r>
  <r>
    <x v="0"/>
    <x v="0"/>
    <s v=""/>
    <s v=""/>
    <x v="0"/>
  </r>
  <r>
    <x v="0"/>
    <x v="0"/>
    <n v="4.9000000000000004"/>
    <n v="79"/>
    <x v="1"/>
  </r>
  <r>
    <x v="0"/>
    <x v="0"/>
    <s v=""/>
    <s v=""/>
    <x v="0"/>
  </r>
  <r>
    <x v="0"/>
    <x v="0"/>
    <s v=""/>
    <s v=""/>
    <x v="0"/>
  </r>
  <r>
    <x v="0"/>
    <x v="0"/>
    <n v="6.7"/>
    <n v="51"/>
    <x v="1"/>
  </r>
  <r>
    <x v="0"/>
    <x v="0"/>
    <s v=""/>
    <s v=""/>
    <x v="0"/>
  </r>
  <r>
    <x v="0"/>
    <x v="0"/>
    <s v=""/>
    <s v=""/>
    <x v="0"/>
  </r>
  <r>
    <x v="0"/>
    <x v="0"/>
    <n v="2.5"/>
    <n v="107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7.3"/>
    <n v="42"/>
    <x v="1"/>
  </r>
  <r>
    <x v="0"/>
    <x v="0"/>
    <n v="12.6"/>
    <n v="9"/>
    <x v="1"/>
  </r>
  <r>
    <x v="0"/>
    <x v="0"/>
    <n v="6.7"/>
    <n v="51"/>
    <x v="1"/>
  </r>
  <r>
    <x v="0"/>
    <x v="0"/>
    <s v=""/>
    <s v=""/>
    <x v="0"/>
  </r>
  <r>
    <x v="0"/>
    <x v="0"/>
    <n v="5.3"/>
    <n v="71"/>
    <x v="1"/>
  </r>
  <r>
    <x v="0"/>
    <x v="0"/>
    <s v=""/>
    <s v=""/>
    <x v="0"/>
  </r>
  <r>
    <x v="0"/>
    <x v="0"/>
    <s v=""/>
    <s v=""/>
    <x v="0"/>
  </r>
  <r>
    <x v="0"/>
    <x v="0"/>
    <n v="8.9"/>
    <n v="26"/>
    <x v="1"/>
  </r>
  <r>
    <x v="0"/>
    <x v="0"/>
    <s v=""/>
    <s v=""/>
    <x v="0"/>
  </r>
  <r>
    <x v="0"/>
    <x v="0"/>
    <n v="12.5"/>
    <n v="10"/>
    <x v="1"/>
  </r>
  <r>
    <x v="0"/>
    <x v="0"/>
    <s v=""/>
    <s v=""/>
    <x v="0"/>
  </r>
  <r>
    <x v="0"/>
    <x v="0"/>
    <s v=""/>
    <s v=""/>
    <x v="0"/>
  </r>
  <r>
    <x v="0"/>
    <x v="0"/>
    <n v="8.6"/>
    <n v="30"/>
    <x v="1"/>
  </r>
  <r>
    <x v="0"/>
    <x v="0"/>
    <s v=""/>
    <s v=""/>
    <x v="0"/>
  </r>
  <r>
    <x v="0"/>
    <x v="0"/>
    <s v=""/>
    <s v=""/>
    <x v="0"/>
  </r>
  <r>
    <x v="0"/>
    <x v="0"/>
    <n v="17.3"/>
    <n v="5"/>
    <x v="1"/>
  </r>
  <r>
    <x v="0"/>
    <x v="0"/>
    <s v=""/>
    <s v=""/>
    <x v="0"/>
  </r>
  <r>
    <x v="0"/>
    <x v="0"/>
    <s v=""/>
    <s v=""/>
    <x v="0"/>
  </r>
  <r>
    <x v="0"/>
    <x v="0"/>
    <n v="18.600000000000001"/>
    <n v="4"/>
    <x v="1"/>
  </r>
  <r>
    <x v="0"/>
    <x v="0"/>
    <s v=""/>
    <s v=""/>
    <x v="0"/>
  </r>
  <r>
    <x v="0"/>
    <x v="0"/>
    <s v=""/>
    <s v=""/>
    <x v="0"/>
  </r>
  <r>
    <x v="0"/>
    <x v="0"/>
    <n v="4.8"/>
    <n v="82"/>
    <x v="1"/>
  </r>
  <r>
    <x v="0"/>
    <x v="0"/>
    <s v=""/>
    <s v=""/>
    <x v="0"/>
  </r>
  <r>
    <x v="0"/>
    <x v="0"/>
    <s v=""/>
    <s v=""/>
    <x v="0"/>
  </r>
  <r>
    <x v="0"/>
    <x v="0"/>
    <n v="1.6"/>
    <n v="112"/>
    <x v="1"/>
  </r>
  <r>
    <x v="0"/>
    <x v="0"/>
    <s v=""/>
    <s v=""/>
    <x v="0"/>
  </r>
  <r>
    <x v="0"/>
    <x v="0"/>
    <s v=""/>
    <s v=""/>
    <x v="0"/>
  </r>
  <r>
    <x v="0"/>
    <x v="0"/>
    <n v="5.9"/>
    <n v="62"/>
    <x v="1"/>
  </r>
  <r>
    <x v="0"/>
    <x v="0"/>
    <s v=""/>
    <s v=""/>
    <x v="0"/>
  </r>
  <r>
    <x v="0"/>
    <x v="0"/>
    <s v=""/>
    <s v=""/>
    <x v="0"/>
  </r>
  <r>
    <x v="0"/>
    <x v="0"/>
    <n v="1.7"/>
    <n v="111"/>
    <x v="1"/>
  </r>
  <r>
    <x v="0"/>
    <x v="0"/>
    <s v=""/>
    <s v=""/>
    <x v="0"/>
  </r>
  <r>
    <x v="0"/>
    <x v="0"/>
    <s v=""/>
    <s v=""/>
    <x v="0"/>
  </r>
  <r>
    <x v="0"/>
    <x v="0"/>
    <n v="15.4"/>
    <n v="6"/>
    <x v="1"/>
  </r>
  <r>
    <x v="0"/>
    <x v="0"/>
    <s v=""/>
    <s v=""/>
    <x v="0"/>
  </r>
  <r>
    <x v="0"/>
    <x v="0"/>
    <s v=""/>
    <s v=""/>
    <x v="0"/>
  </r>
  <r>
    <x v="0"/>
    <x v="0"/>
    <n v="10.8"/>
    <n v="19"/>
    <x v="1"/>
  </r>
  <r>
    <x v="0"/>
    <x v="0"/>
    <s v=""/>
    <s v=""/>
    <x v="0"/>
  </r>
  <r>
    <x v="0"/>
    <x v="0"/>
    <s v=""/>
    <s v=""/>
    <x v="0"/>
  </r>
  <r>
    <x v="0"/>
    <x v="0"/>
    <n v="22.3"/>
    <n v="1"/>
    <x v="0"/>
  </r>
  <r>
    <x v="0"/>
    <x v="0"/>
    <s v=""/>
    <s v=""/>
    <x v="0"/>
  </r>
  <r>
    <x v="0"/>
    <x v="0"/>
    <s v=""/>
    <s v=""/>
    <x v="0"/>
  </r>
  <r>
    <x v="0"/>
    <x v="0"/>
    <n v="11.6"/>
    <n v="12"/>
    <x v="1"/>
  </r>
  <r>
    <x v="0"/>
    <x v="0"/>
    <s v=""/>
    <s v=""/>
    <x v="0"/>
  </r>
  <r>
    <x v="0"/>
    <x v="0"/>
    <s v=""/>
    <s v=""/>
    <x v="0"/>
  </r>
  <r>
    <x v="0"/>
    <x v="0"/>
    <n v="4.7"/>
    <n v="83"/>
    <x v="1"/>
  </r>
  <r>
    <x v="0"/>
    <x v="0"/>
    <s v=""/>
    <s v=""/>
    <x v="0"/>
  </r>
  <r>
    <x v="0"/>
    <x v="0"/>
    <s v=""/>
    <s v=""/>
    <x v="0"/>
  </r>
  <r>
    <x v="0"/>
    <x v="0"/>
    <n v="5.7"/>
    <n v="65"/>
    <x v="1"/>
  </r>
  <r>
    <x v="0"/>
    <x v="0"/>
    <s v=""/>
    <s v=""/>
    <x v="0"/>
  </r>
  <r>
    <x v="0"/>
    <x v="0"/>
    <s v=""/>
    <s v=""/>
    <x v="0"/>
  </r>
  <r>
    <x v="0"/>
    <x v="0"/>
    <n v="7"/>
    <n v="45"/>
    <x v="1"/>
  </r>
  <r>
    <x v="0"/>
    <x v="0"/>
    <s v=""/>
    <s v=""/>
    <x v="0"/>
  </r>
  <r>
    <x v="0"/>
    <x v="0"/>
    <s v=""/>
    <s v=""/>
    <x v="0"/>
  </r>
  <r>
    <x v="0"/>
    <x v="0"/>
    <n v="4.0999999999999996"/>
    <n v="88"/>
    <x v="1"/>
  </r>
  <r>
    <x v="0"/>
    <x v="0"/>
    <s v=""/>
    <s v=""/>
    <x v="0"/>
  </r>
  <r>
    <x v="0"/>
    <x v="0"/>
    <s v=""/>
    <s v=""/>
    <x v="0"/>
  </r>
  <r>
    <x v="0"/>
    <x v="0"/>
    <n v="20.9"/>
    <n v="2"/>
    <x v="0"/>
  </r>
  <r>
    <x v="0"/>
    <x v="0"/>
    <s v=""/>
    <s v=""/>
    <x v="0"/>
  </r>
  <r>
    <x v="0"/>
    <x v="0"/>
    <s v=""/>
    <s v=""/>
    <x v="0"/>
  </r>
  <r>
    <x v="0"/>
    <x v="0"/>
    <n v="18.899999999999999"/>
    <n v="3"/>
    <x v="1"/>
  </r>
  <r>
    <x v="0"/>
    <x v="0"/>
    <s v=""/>
    <s v=""/>
    <x v="0"/>
  </r>
  <r>
    <x v="0"/>
    <x v="0"/>
    <s v=""/>
    <s v=""/>
    <x v="0"/>
  </r>
  <r>
    <x v="0"/>
    <x v="0"/>
    <n v="3.4"/>
    <n v="99"/>
    <x v="1"/>
  </r>
  <r>
    <x v="0"/>
    <x v="0"/>
    <s v=""/>
    <s v=""/>
    <x v="0"/>
  </r>
  <r>
    <x v="0"/>
    <x v="0"/>
    <s v=""/>
    <s v=""/>
    <x v="0"/>
  </r>
  <r>
    <x v="0"/>
    <x v="0"/>
    <n v="8.5"/>
    <n v="32"/>
    <x v="1"/>
  </r>
  <r>
    <x v="0"/>
    <x v="0"/>
    <s v=""/>
    <s v=""/>
    <x v="0"/>
  </r>
  <r>
    <x v="0"/>
    <x v="1"/>
    <s v=""/>
    <s v=""/>
    <x v="0"/>
  </r>
  <r>
    <x v="0"/>
    <x v="1"/>
    <n v="6"/>
    <n v="59"/>
    <x v="1"/>
  </r>
  <r>
    <x v="0"/>
    <x v="1"/>
    <s v=""/>
    <s v=""/>
    <x v="0"/>
  </r>
  <r>
    <x v="0"/>
    <x v="1"/>
    <s v=""/>
    <s v=""/>
    <x v="0"/>
  </r>
  <r>
    <x v="0"/>
    <x v="1"/>
    <n v="5.0999999999999996"/>
    <n v="75"/>
    <x v="1"/>
  </r>
  <r>
    <x v="0"/>
    <x v="1"/>
    <s v=""/>
    <s v=""/>
    <x v="0"/>
  </r>
  <r>
    <x v="0"/>
    <x v="1"/>
    <s v=""/>
    <s v=""/>
    <x v="0"/>
  </r>
  <r>
    <x v="0"/>
    <x v="1"/>
    <n v="9.1"/>
    <n v="25"/>
    <x v="1"/>
  </r>
  <r>
    <x v="0"/>
    <x v="1"/>
    <s v=""/>
    <s v=""/>
    <x v="0"/>
  </r>
  <r>
    <x v="0"/>
    <x v="1"/>
    <s v=""/>
    <s v=""/>
    <x v="0"/>
  </r>
  <r>
    <x v="0"/>
    <x v="1"/>
    <n v="2.2999999999999998"/>
    <n v="108"/>
    <x v="1"/>
  </r>
  <r>
    <x v="0"/>
    <x v="1"/>
    <s v=""/>
    <s v=""/>
    <x v="0"/>
  </r>
  <r>
    <x v="0"/>
    <x v="1"/>
    <s v=""/>
    <s v=""/>
    <x v="0"/>
  </r>
  <r>
    <x v="0"/>
    <x v="1"/>
    <n v="7"/>
    <n v="45"/>
    <x v="1"/>
  </r>
  <r>
    <x v="0"/>
    <x v="1"/>
    <s v=""/>
    <s v=""/>
    <x v="0"/>
  </r>
  <r>
    <x v="0"/>
    <x v="1"/>
    <s v=""/>
    <s v=""/>
    <x v="0"/>
  </r>
  <r>
    <x v="0"/>
    <x v="1"/>
    <n v="8.8000000000000007"/>
    <n v="29"/>
    <x v="1"/>
  </r>
  <r>
    <x v="0"/>
    <x v="1"/>
    <s v=""/>
    <s v=""/>
    <x v="0"/>
  </r>
  <r>
    <x v="0"/>
    <x v="1"/>
    <s v=""/>
    <s v=""/>
    <x v="0"/>
  </r>
  <r>
    <x v="0"/>
    <x v="1"/>
    <n v="5.7"/>
    <n v="65"/>
    <x v="1"/>
  </r>
  <r>
    <x v="0"/>
    <x v="1"/>
    <s v=""/>
    <s v=""/>
    <x v="0"/>
  </r>
  <r>
    <x v="0"/>
    <x v="1"/>
    <s v=""/>
    <s v=""/>
    <x v="0"/>
  </r>
  <r>
    <x v="0"/>
    <x v="1"/>
    <n v="7.6"/>
    <n v="38"/>
    <x v="1"/>
  </r>
  <r>
    <x v="0"/>
    <x v="1"/>
    <s v=""/>
    <s v=""/>
    <x v="0"/>
  </r>
  <r>
    <x v="0"/>
    <x v="1"/>
    <s v=""/>
    <s v=""/>
    <x v="0"/>
  </r>
  <r>
    <x v="0"/>
    <x v="1"/>
    <n v="4.0999999999999996"/>
    <n v="88"/>
    <x v="1"/>
  </r>
  <r>
    <x v="0"/>
    <x v="1"/>
    <s v=""/>
    <s v=""/>
    <x v="0"/>
  </r>
  <r>
    <x v="0"/>
    <x v="1"/>
    <s v=""/>
    <s v=""/>
    <x v="0"/>
  </r>
  <r>
    <x v="0"/>
    <x v="1"/>
    <n v="10.8"/>
    <n v="19"/>
    <x v="1"/>
  </r>
  <r>
    <x v="0"/>
    <x v="1"/>
    <s v=""/>
    <s v=""/>
    <x v="0"/>
  </r>
  <r>
    <x v="0"/>
    <x v="1"/>
    <s v=""/>
    <s v=""/>
    <x v="0"/>
  </r>
  <r>
    <x v="0"/>
    <x v="1"/>
    <n v="4.7"/>
    <n v="83"/>
    <x v="1"/>
  </r>
  <r>
    <x v="0"/>
    <x v="1"/>
    <s v=""/>
    <s v=""/>
    <x v="0"/>
  </r>
  <r>
    <x v="0"/>
    <x v="1"/>
    <s v=""/>
    <s v=""/>
    <x v="0"/>
  </r>
  <r>
    <x v="0"/>
    <x v="1"/>
    <n v="13.8"/>
    <n v="8"/>
    <x v="1"/>
  </r>
  <r>
    <x v="0"/>
    <x v="1"/>
    <s v=""/>
    <s v=""/>
    <x v="0"/>
  </r>
  <r>
    <x v="0"/>
    <x v="1"/>
    <s v=""/>
    <s v=""/>
    <x v="0"/>
  </r>
  <r>
    <x v="0"/>
    <x v="1"/>
    <n v="4.9000000000000004"/>
    <n v="79"/>
    <x v="1"/>
  </r>
  <r>
    <x v="0"/>
    <x v="1"/>
    <s v=""/>
    <s v=""/>
    <x v="0"/>
  </r>
  <r>
    <x v="0"/>
    <x v="1"/>
    <s v=""/>
    <s v=""/>
    <x v="0"/>
  </r>
  <r>
    <x v="0"/>
    <x v="1"/>
    <n v="3.5"/>
    <n v="96"/>
    <x v="1"/>
  </r>
  <r>
    <x v="0"/>
    <x v="1"/>
    <s v=""/>
    <s v=""/>
    <x v="0"/>
  </r>
  <r>
    <x v="0"/>
    <x v="1"/>
    <s v=""/>
    <s v=""/>
    <x v="0"/>
  </r>
  <r>
    <x v="0"/>
    <x v="1"/>
    <n v="2"/>
    <n v="110"/>
    <x v="1"/>
  </r>
  <r>
    <x v="0"/>
    <x v="1"/>
    <s v=""/>
    <s v=""/>
    <x v="0"/>
  </r>
  <r>
    <x v="0"/>
    <x v="1"/>
    <s v=""/>
    <s v=""/>
    <x v="0"/>
  </r>
  <r>
    <x v="0"/>
    <x v="1"/>
    <n v="9.9"/>
    <n v="22"/>
    <x v="1"/>
  </r>
  <r>
    <x v="0"/>
    <x v="1"/>
    <s v=""/>
    <s v=""/>
    <x v="0"/>
  </r>
  <r>
    <x v="0"/>
    <x v="1"/>
    <s v=""/>
    <s v=""/>
    <x v="0"/>
  </r>
  <r>
    <x v="0"/>
    <x v="1"/>
    <n v="4.2"/>
    <n v="87"/>
    <x v="1"/>
  </r>
  <r>
    <x v="0"/>
    <x v="1"/>
    <s v=""/>
    <s v=""/>
    <x v="0"/>
  </r>
  <r>
    <x v="0"/>
    <x v="1"/>
    <s v=""/>
    <s v=""/>
    <x v="0"/>
  </r>
  <r>
    <x v="0"/>
    <x v="1"/>
    <n v="4.9000000000000004"/>
    <n v="79"/>
    <x v="1"/>
  </r>
  <r>
    <x v="0"/>
    <x v="1"/>
    <s v=""/>
    <s v=""/>
    <x v="0"/>
  </r>
  <r>
    <x v="0"/>
    <x v="1"/>
    <s v=""/>
    <s v=""/>
    <x v="0"/>
  </r>
  <r>
    <x v="0"/>
    <x v="1"/>
    <n v="6.2"/>
    <n v="55"/>
    <x v="1"/>
  </r>
  <r>
    <x v="0"/>
    <x v="1"/>
    <s v=""/>
    <s v=""/>
    <x v="0"/>
  </r>
  <r>
    <x v="0"/>
    <x v="1"/>
    <s v=""/>
    <s v=""/>
    <x v="0"/>
  </r>
  <r>
    <x v="0"/>
    <x v="1"/>
    <n v="8.9"/>
    <n v="26"/>
    <x v="1"/>
  </r>
  <r>
    <x v="0"/>
    <x v="1"/>
    <s v=""/>
    <s v=""/>
    <x v="0"/>
  </r>
  <r>
    <x v="0"/>
    <x v="1"/>
    <s v=""/>
    <s v=""/>
    <x v="0"/>
  </r>
  <r>
    <x v="0"/>
    <x v="1"/>
    <n v="6.6"/>
    <n v="53"/>
    <x v="1"/>
  </r>
  <r>
    <x v="0"/>
    <x v="1"/>
    <s v=""/>
    <s v=""/>
    <x v="0"/>
  </r>
  <r>
    <x v="0"/>
    <x v="1"/>
    <s v=""/>
    <s v=""/>
    <x v="0"/>
  </r>
  <r>
    <x v="0"/>
    <x v="1"/>
    <n v="2.2999999999999998"/>
    <n v="108"/>
    <x v="1"/>
  </r>
  <r>
    <x v="0"/>
    <x v="1"/>
    <s v=""/>
    <s v=""/>
    <x v="0"/>
  </r>
  <r>
    <x v="0"/>
    <x v="1"/>
    <s v=""/>
    <s v=""/>
    <x v="0"/>
  </r>
  <r>
    <x v="0"/>
    <x v="1"/>
    <n v="5.9"/>
    <n v="62"/>
    <x v="1"/>
  </r>
  <r>
    <x v="0"/>
    <x v="1"/>
    <s v=""/>
    <s v=""/>
    <x v="0"/>
  </r>
  <r>
    <x v="0"/>
    <x v="1"/>
    <s v=""/>
    <s v=""/>
    <x v="0"/>
  </r>
  <r>
    <x v="0"/>
    <x v="1"/>
    <n v="4"/>
    <n v="91"/>
    <x v="1"/>
  </r>
  <r>
    <x v="0"/>
    <x v="1"/>
    <s v=""/>
    <s v=""/>
    <x v="0"/>
  </r>
  <r>
    <x v="0"/>
    <x v="1"/>
    <s v=""/>
    <s v=""/>
    <x v="0"/>
  </r>
  <r>
    <x v="0"/>
    <x v="1"/>
    <n v="2.7"/>
    <n v="106"/>
    <x v="1"/>
  </r>
  <r>
    <x v="0"/>
    <x v="1"/>
    <s v=""/>
    <s v=""/>
    <x v="0"/>
  </r>
  <r>
    <x v="0"/>
    <x v="1"/>
    <s v=""/>
    <s v=""/>
    <x v="0"/>
  </r>
  <r>
    <x v="0"/>
    <x v="1"/>
    <n v="7.6"/>
    <n v="38"/>
    <x v="1"/>
  </r>
  <r>
    <x v="0"/>
    <x v="1"/>
    <s v=""/>
    <s v=""/>
    <x v="0"/>
  </r>
  <r>
    <x v="0"/>
    <x v="1"/>
    <s v=""/>
    <s v=""/>
    <x v="0"/>
  </r>
  <r>
    <x v="0"/>
    <x v="1"/>
    <n v="3.8"/>
    <n v="95"/>
    <x v="1"/>
  </r>
  <r>
    <x v="0"/>
    <x v="1"/>
    <s v=""/>
    <s v=""/>
    <x v="0"/>
  </r>
  <r>
    <x v="0"/>
    <x v="1"/>
    <s v=""/>
    <s v=""/>
    <x v="0"/>
  </r>
  <r>
    <x v="0"/>
    <x v="1"/>
    <n v="5.3"/>
    <n v="71"/>
    <x v="1"/>
  </r>
  <r>
    <x v="0"/>
    <x v="1"/>
    <s v=""/>
    <s v=""/>
    <x v="0"/>
  </r>
  <r>
    <x v="0"/>
    <x v="1"/>
    <s v=""/>
    <s v=""/>
    <x v="0"/>
  </r>
  <r>
    <x v="0"/>
    <x v="1"/>
    <n v="5.8"/>
    <n v="64"/>
    <x v="1"/>
  </r>
  <r>
    <x v="0"/>
    <x v="1"/>
    <s v=""/>
    <s v=""/>
    <x v="0"/>
  </r>
  <r>
    <x v="0"/>
    <x v="1"/>
    <s v=""/>
    <s v=""/>
    <x v="0"/>
  </r>
  <r>
    <x v="0"/>
    <x v="1"/>
    <n v="0.8"/>
    <n v="116"/>
    <x v="1"/>
  </r>
  <r>
    <x v="0"/>
    <x v="1"/>
    <s v=""/>
    <s v=""/>
    <x v="0"/>
  </r>
  <r>
    <x v="0"/>
    <x v="1"/>
    <s v=""/>
    <s v=""/>
    <x v="0"/>
  </r>
  <r>
    <x v="0"/>
    <x v="1"/>
    <n v="5"/>
    <n v="78"/>
    <x v="1"/>
  </r>
  <r>
    <x v="0"/>
    <x v="2"/>
    <s v=""/>
    <s v=""/>
    <x v="0"/>
  </r>
  <r>
    <x v="0"/>
    <x v="2"/>
    <s v=""/>
    <s v=""/>
    <x v="0"/>
  </r>
  <r>
    <x v="0"/>
    <x v="2"/>
    <n v="5.4"/>
    <n v="68"/>
    <x v="1"/>
  </r>
  <r>
    <x v="0"/>
    <x v="2"/>
    <s v=""/>
    <s v=""/>
    <x v="0"/>
  </r>
  <r>
    <x v="0"/>
    <x v="2"/>
    <s v=""/>
    <s v=""/>
    <x v="0"/>
  </r>
  <r>
    <x v="0"/>
    <x v="2"/>
    <n v="6"/>
    <n v="59"/>
    <x v="1"/>
  </r>
  <r>
    <x v="0"/>
    <x v="2"/>
    <s v=""/>
    <s v=""/>
    <x v="0"/>
  </r>
  <r>
    <x v="0"/>
    <x v="2"/>
    <s v=""/>
    <s v=""/>
    <x v="0"/>
  </r>
  <r>
    <x v="0"/>
    <x v="2"/>
    <n v="6.9"/>
    <n v="48"/>
    <x v="1"/>
  </r>
  <r>
    <x v="0"/>
    <x v="2"/>
    <s v=""/>
    <s v=""/>
    <x v="0"/>
  </r>
  <r>
    <x v="0"/>
    <x v="2"/>
    <s v=""/>
    <s v=""/>
    <x v="0"/>
  </r>
  <r>
    <x v="0"/>
    <x v="2"/>
    <n v="2.8"/>
    <n v="105"/>
    <x v="1"/>
  </r>
  <r>
    <x v="0"/>
    <x v="2"/>
    <s v=""/>
    <s v=""/>
    <x v="0"/>
  </r>
  <r>
    <x v="0"/>
    <x v="2"/>
    <s v=""/>
    <s v=""/>
    <x v="0"/>
  </r>
  <r>
    <x v="0"/>
    <x v="2"/>
    <n v="6.2"/>
    <n v="55"/>
    <x v="1"/>
  </r>
  <r>
    <x v="0"/>
    <x v="2"/>
    <s v=""/>
    <s v=""/>
    <x v="0"/>
  </r>
  <r>
    <x v="0"/>
    <x v="2"/>
    <s v=""/>
    <s v=""/>
    <x v="0"/>
  </r>
  <r>
    <x v="0"/>
    <x v="2"/>
    <n v="11"/>
    <n v="17"/>
    <x v="1"/>
  </r>
  <r>
    <x v="0"/>
    <x v="2"/>
    <s v=""/>
    <s v=""/>
    <x v="0"/>
  </r>
  <r>
    <x v="0"/>
    <x v="2"/>
    <s v=""/>
    <s v=""/>
    <x v="0"/>
  </r>
  <r>
    <x v="0"/>
    <x v="2"/>
    <n v="3.3"/>
    <n v="100"/>
    <x v="1"/>
  </r>
  <r>
    <x v="0"/>
    <x v="2"/>
    <s v=""/>
    <s v=""/>
    <x v="0"/>
  </r>
  <r>
    <x v="0"/>
    <x v="2"/>
    <s v=""/>
    <s v=""/>
    <x v="0"/>
  </r>
  <r>
    <x v="0"/>
    <x v="2"/>
    <n v="6"/>
    <n v="59"/>
    <x v="1"/>
  </r>
  <r>
    <x v="0"/>
    <x v="2"/>
    <s v=""/>
    <s v=""/>
    <x v="0"/>
  </r>
  <r>
    <x v="0"/>
    <x v="2"/>
    <s v=""/>
    <s v=""/>
    <x v="0"/>
  </r>
  <r>
    <x v="0"/>
    <x v="2"/>
    <n v="8"/>
    <n v="34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1.7"/>
    <n v="11"/>
    <x v="1"/>
  </r>
  <r>
    <x v="0"/>
    <x v="2"/>
    <s v=""/>
    <s v=""/>
    <x v="0"/>
  </r>
  <r>
    <x v="0"/>
    <x v="2"/>
    <s v=""/>
    <s v=""/>
    <x v="0"/>
  </r>
  <r>
    <x v="0"/>
    <x v="2"/>
    <n v="6.8"/>
    <n v="49"/>
    <x v="1"/>
  </r>
  <r>
    <x v="0"/>
    <x v="2"/>
    <s v=""/>
    <s v=""/>
    <x v="0"/>
  </r>
  <r>
    <x v="0"/>
    <x v="2"/>
    <s v=""/>
    <s v=""/>
    <x v="0"/>
  </r>
  <r>
    <x v="0"/>
    <x v="2"/>
    <n v="6.2"/>
    <n v="55"/>
    <x v="1"/>
  </r>
  <r>
    <x v="0"/>
    <x v="2"/>
    <s v=""/>
    <s v=""/>
    <x v="0"/>
  </r>
  <r>
    <x v="0"/>
    <x v="2"/>
    <s v=""/>
    <s v=""/>
    <x v="0"/>
  </r>
  <r>
    <x v="0"/>
    <x v="2"/>
    <n v="6.1"/>
    <n v="58"/>
    <x v="1"/>
  </r>
  <r>
    <x v="0"/>
    <x v="2"/>
    <s v=""/>
    <s v=""/>
    <x v="0"/>
  </r>
  <r>
    <x v="0"/>
    <x v="2"/>
    <s v=""/>
    <s v=""/>
    <x v="0"/>
  </r>
  <r>
    <x v="0"/>
    <x v="2"/>
    <n v="11.5"/>
    <n v="13"/>
    <x v="1"/>
  </r>
  <r>
    <x v="0"/>
    <x v="2"/>
    <s v=""/>
    <s v=""/>
    <x v="0"/>
  </r>
  <r>
    <x v="0"/>
    <x v="2"/>
    <s v=""/>
    <s v=""/>
    <x v="0"/>
  </r>
  <r>
    <x v="0"/>
    <x v="2"/>
    <n v="10.9"/>
    <n v="18"/>
    <x v="1"/>
  </r>
  <r>
    <x v="0"/>
    <x v="2"/>
    <s v=""/>
    <s v=""/>
    <x v="0"/>
  </r>
  <r>
    <x v="0"/>
    <x v="2"/>
    <s v=""/>
    <s v=""/>
    <x v="0"/>
  </r>
  <r>
    <x v="0"/>
    <x v="2"/>
    <n v="11.1"/>
    <n v="15"/>
    <x v="1"/>
  </r>
  <r>
    <x v="0"/>
    <x v="2"/>
    <s v=""/>
    <s v=""/>
    <x v="0"/>
  </r>
  <r>
    <x v="0"/>
    <x v="2"/>
    <s v=""/>
    <s v=""/>
    <x v="0"/>
  </r>
  <r>
    <x v="0"/>
    <x v="2"/>
    <n v="14"/>
    <n v="7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7.7"/>
    <n v="37"/>
    <x v="1"/>
  </r>
  <r>
    <x v="0"/>
    <x v="2"/>
    <s v=""/>
    <s v=""/>
    <x v="0"/>
  </r>
  <r>
    <x v="0"/>
    <x v="2"/>
    <s v=""/>
    <s v=""/>
    <x v="0"/>
  </r>
  <r>
    <x v="0"/>
    <x v="2"/>
    <n v="10.8"/>
    <n v="19"/>
    <x v="1"/>
  </r>
  <r>
    <x v="0"/>
    <x v="2"/>
    <s v=""/>
    <s v=""/>
    <x v="0"/>
  </r>
  <r>
    <x v="0"/>
    <x v="2"/>
    <s v=""/>
    <s v=""/>
    <x v="0"/>
  </r>
  <r>
    <x v="0"/>
    <x v="2"/>
    <n v="5.0999999999999996"/>
    <n v="75"/>
    <x v="1"/>
  </r>
  <r>
    <x v="0"/>
    <x v="2"/>
    <s v=""/>
    <s v=""/>
    <x v="0"/>
  </r>
  <r>
    <x v="0"/>
    <x v="2"/>
    <s v=""/>
    <s v=""/>
    <x v="0"/>
  </r>
  <r>
    <x v="0"/>
    <x v="2"/>
    <n v="11.2"/>
    <n v="14"/>
    <x v="1"/>
  </r>
  <r>
    <x v="0"/>
    <x v="2"/>
    <s v=""/>
    <s v=""/>
    <x v="0"/>
  </r>
  <r>
    <x v="0"/>
    <x v="2"/>
    <s v=""/>
    <s v=""/>
    <x v="0"/>
  </r>
  <r>
    <x v="0"/>
    <x v="2"/>
    <n v="8.6"/>
    <n v="30"/>
    <x v="1"/>
  </r>
  <r>
    <x v="0"/>
    <x v="2"/>
    <s v=""/>
    <s v=""/>
    <x v="0"/>
  </r>
  <r>
    <x v="0"/>
    <x v="2"/>
    <s v=""/>
    <s v=""/>
    <x v="0"/>
  </r>
  <r>
    <x v="0"/>
    <x v="2"/>
    <n v="8.9"/>
    <n v="26"/>
    <x v="1"/>
  </r>
  <r>
    <x v="0"/>
    <x v="2"/>
    <s v=""/>
    <s v=""/>
    <x v="0"/>
  </r>
  <r>
    <x v="0"/>
    <x v="2"/>
    <s v=""/>
    <s v=""/>
    <x v="0"/>
  </r>
  <r>
    <x v="0"/>
    <x v="2"/>
    <n v="7.5"/>
    <n v="40"/>
    <x v="1"/>
  </r>
  <r>
    <x v="0"/>
    <x v="2"/>
    <s v=""/>
    <s v=""/>
    <x v="0"/>
  </r>
  <r>
    <x v="0"/>
    <x v="2"/>
    <s v=""/>
    <s v=""/>
    <x v="0"/>
  </r>
  <r>
    <x v="0"/>
    <x v="2"/>
    <n v="7.2"/>
    <n v="44"/>
    <x v="1"/>
  </r>
  <r>
    <x v="0"/>
    <x v="2"/>
    <s v=""/>
    <s v=""/>
    <x v="0"/>
  </r>
  <r>
    <x v="0"/>
    <x v="2"/>
    <s v=""/>
    <s v=""/>
    <x v="0"/>
  </r>
  <r>
    <x v="0"/>
    <x v="3"/>
    <n v="7.5"/>
    <n v="40"/>
    <x v="1"/>
  </r>
  <r>
    <x v="0"/>
    <x v="3"/>
    <s v=""/>
    <s v=""/>
    <x v="0"/>
  </r>
  <r>
    <x v="0"/>
    <x v="3"/>
    <s v=""/>
    <s v=""/>
    <x v="0"/>
  </r>
  <r>
    <x v="0"/>
    <x v="3"/>
    <n v="3"/>
    <n v="102"/>
    <x v="1"/>
  </r>
  <r>
    <x v="0"/>
    <x v="3"/>
    <s v=""/>
    <s v=""/>
    <x v="0"/>
  </r>
  <r>
    <x v="0"/>
    <x v="3"/>
    <s v=""/>
    <s v=""/>
    <x v="0"/>
  </r>
  <r>
    <x v="0"/>
    <x v="3"/>
    <n v="8.5"/>
    <n v="32"/>
    <x v="1"/>
  </r>
  <r>
    <x v="0"/>
    <x v="3"/>
    <s v=""/>
    <s v=""/>
    <x v="0"/>
  </r>
  <r>
    <x v="0"/>
    <x v="3"/>
    <s v=""/>
    <s v=""/>
    <x v="0"/>
  </r>
  <r>
    <x v="0"/>
    <x v="3"/>
    <n v="7.9"/>
    <n v="36"/>
    <x v="1"/>
  </r>
  <r>
    <x v="0"/>
    <x v="3"/>
    <s v=""/>
    <s v=""/>
    <x v="0"/>
  </r>
  <r>
    <x v="0"/>
    <x v="3"/>
    <s v=""/>
    <s v=""/>
    <x v="0"/>
  </r>
  <r>
    <x v="0"/>
    <x v="3"/>
    <n v="11.1"/>
    <n v="15"/>
    <x v="1"/>
  </r>
  <r>
    <x v="0"/>
    <x v="3"/>
    <s v=""/>
    <s v=""/>
    <x v="0"/>
  </r>
  <r>
    <x v="0"/>
    <x v="3"/>
    <s v=""/>
    <s v=""/>
    <x v="0"/>
  </r>
  <r>
    <x v="0"/>
    <x v="3"/>
    <n v="8"/>
    <n v="34"/>
    <x v="1"/>
  </r>
  <r>
    <x v="0"/>
    <x v="3"/>
    <s v=""/>
    <s v=""/>
    <x v="0"/>
  </r>
  <r>
    <x v="0"/>
    <x v="3"/>
    <s v=""/>
    <s v=""/>
    <x v="0"/>
  </r>
  <r>
    <x v="0"/>
    <x v="3"/>
    <n v="6.5"/>
    <n v="54"/>
    <x v="1"/>
  </r>
  <r>
    <x v="0"/>
    <x v="3"/>
    <s v=""/>
    <s v=""/>
    <x v="0"/>
  </r>
  <r>
    <x v="0"/>
    <x v="3"/>
    <s v=""/>
    <s v=""/>
    <x v="0"/>
  </r>
  <r>
    <x v="0"/>
    <x v="3"/>
    <n v="2.9"/>
    <n v="104"/>
    <x v="1"/>
  </r>
  <r>
    <x v="0"/>
    <x v="3"/>
    <s v=""/>
    <s v=""/>
    <x v="0"/>
  </r>
  <r>
    <x v="0"/>
    <x v="3"/>
    <s v=""/>
    <s v=""/>
    <x v="0"/>
  </r>
  <r>
    <x v="0"/>
    <x v="3"/>
    <n v="3.9"/>
    <n v="93"/>
    <x v="1"/>
  </r>
  <r>
    <x v="0"/>
    <x v="3"/>
    <s v=""/>
    <s v=""/>
    <x v="0"/>
  </r>
  <r>
    <x v="0"/>
    <x v="3"/>
    <s v=""/>
    <s v=""/>
    <x v="0"/>
  </r>
  <r>
    <x v="0"/>
    <x v="3"/>
    <n v="9.6999999999999993"/>
    <n v="23"/>
    <x v="1"/>
  </r>
  <r>
    <x v="0"/>
    <x v="3"/>
    <s v=""/>
    <s v=""/>
    <x v="0"/>
  </r>
  <r>
    <x v="0"/>
    <x v="3"/>
    <s v=""/>
    <s v=""/>
    <x v="0"/>
  </r>
  <r>
    <x v="0"/>
    <x v="3"/>
    <n v="4.3"/>
    <n v="86"/>
    <x v="1"/>
  </r>
  <r>
    <x v="0"/>
    <x v="3"/>
    <s v=""/>
    <s v=""/>
    <x v="0"/>
  </r>
  <r>
    <x v="0"/>
    <x v="3"/>
    <s v=""/>
    <s v=""/>
    <x v="0"/>
  </r>
  <r>
    <x v="0"/>
    <x v="3"/>
    <n v="9.1999999999999993"/>
    <n v="24"/>
    <x v="1"/>
  </r>
  <r>
    <x v="0"/>
    <x v="3"/>
    <s v=""/>
    <s v=""/>
    <x v="0"/>
  </r>
  <r>
    <x v="0"/>
    <x v="3"/>
    <s v=""/>
    <s v=""/>
    <x v="0"/>
  </r>
  <r>
    <x v="0"/>
    <x v="3"/>
    <n v="7.3"/>
    <n v="42"/>
    <x v="1"/>
  </r>
  <r>
    <x v="0"/>
    <x v="3"/>
    <s v=""/>
    <s v=""/>
    <x v="0"/>
  </r>
  <r>
    <x v="0"/>
    <x v="3"/>
    <s v=""/>
    <s v=""/>
    <x v="0"/>
  </r>
  <r>
    <x v="0"/>
    <x v="3"/>
    <n v="5.0999999999999996"/>
    <n v="75"/>
    <x v="1"/>
  </r>
  <r>
    <x v="0"/>
    <x v="3"/>
    <s v=""/>
    <s v=""/>
    <x v="0"/>
  </r>
  <r>
    <x v="0"/>
    <x v="3"/>
    <s v=""/>
    <s v=""/>
    <x v="0"/>
  </r>
  <r>
    <x v="0"/>
    <x v="3"/>
    <n v="3.5"/>
    <n v="96"/>
    <x v="1"/>
  </r>
  <r>
    <x v="0"/>
    <x v="3"/>
    <s v=""/>
    <s v=""/>
    <x v="0"/>
  </r>
  <r>
    <x v="0"/>
    <x v="3"/>
    <s v=""/>
    <s v=""/>
    <x v="0"/>
  </r>
  <r>
    <x v="0"/>
    <x v="3"/>
    <n v="3"/>
    <n v="102"/>
    <x v="1"/>
  </r>
  <r>
    <x v="0"/>
    <x v="3"/>
    <s v=""/>
    <s v=""/>
    <x v="0"/>
  </r>
  <r>
    <x v="0"/>
    <x v="3"/>
    <s v=""/>
    <s v=""/>
    <x v="0"/>
  </r>
  <r>
    <x v="0"/>
    <x v="3"/>
    <n v="7"/>
    <n v="45"/>
    <x v="1"/>
  </r>
  <r>
    <x v="0"/>
    <x v="3"/>
    <s v=""/>
    <s v=""/>
    <x v="0"/>
  </r>
  <r>
    <x v="0"/>
    <x v="3"/>
    <s v=""/>
    <s v=""/>
    <x v="0"/>
  </r>
  <r>
    <x v="0"/>
    <x v="3"/>
    <n v="5.4"/>
    <n v="68"/>
    <x v="1"/>
  </r>
  <r>
    <x v="0"/>
    <x v="3"/>
    <s v=""/>
    <s v=""/>
    <x v="0"/>
  </r>
  <r>
    <x v="0"/>
    <x v="3"/>
    <s v=""/>
    <s v=""/>
    <x v="0"/>
  </r>
  <r>
    <x v="0"/>
    <x v="3"/>
    <n v="1.4"/>
    <n v="113"/>
    <x v="1"/>
  </r>
  <r>
    <x v="0"/>
    <x v="3"/>
    <s v=""/>
    <s v=""/>
    <x v="0"/>
  </r>
  <r>
    <x v="0"/>
    <x v="3"/>
    <s v=""/>
    <s v=""/>
    <x v="0"/>
  </r>
  <r>
    <x v="0"/>
    <x v="3"/>
    <n v="1.1000000000000001"/>
    <n v="115"/>
    <x v="1"/>
  </r>
  <r>
    <x v="0"/>
    <x v="3"/>
    <s v=""/>
    <s v=""/>
    <x v="0"/>
  </r>
  <r>
    <x v="0"/>
    <x v="3"/>
    <s v=""/>
    <s v=""/>
    <x v="0"/>
  </r>
  <r>
    <x v="0"/>
    <x v="3"/>
    <n v="3.1"/>
    <n v="101"/>
    <x v="1"/>
  </r>
  <r>
    <x v="0"/>
    <x v="3"/>
    <s v=""/>
    <s v=""/>
    <x v="0"/>
  </r>
  <r>
    <x v="0"/>
    <x v="3"/>
    <s v=""/>
    <s v=""/>
    <x v="0"/>
  </r>
  <r>
    <x v="0"/>
    <x v="3"/>
    <n v="4.4000000000000004"/>
    <n v="85"/>
    <x v="1"/>
  </r>
  <r>
    <x v="0"/>
    <x v="3"/>
    <s v=""/>
    <s v=""/>
    <x v="0"/>
  </r>
  <r>
    <x v="0"/>
    <x v="3"/>
    <s v=""/>
    <s v=""/>
    <x v="0"/>
  </r>
  <r>
    <x v="0"/>
    <x v="3"/>
    <n v="5.2"/>
    <n v="74"/>
    <x v="1"/>
  </r>
  <r>
    <x v="0"/>
    <x v="3"/>
    <s v=""/>
    <s v=""/>
    <x v="0"/>
  </r>
  <r>
    <x v="0"/>
    <x v="3"/>
    <s v=""/>
    <s v=""/>
    <x v="0"/>
  </r>
  <r>
    <x v="0"/>
    <x v="3"/>
    <n v="5.4"/>
    <n v="68"/>
    <x v="1"/>
  </r>
  <r>
    <x v="0"/>
    <x v="3"/>
    <s v=""/>
    <s v=""/>
    <x v="0"/>
  </r>
  <r>
    <x v="0"/>
    <x v="3"/>
    <s v=""/>
    <s v=""/>
    <x v="0"/>
  </r>
  <r>
    <x v="0"/>
    <x v="3"/>
    <n v="1.2"/>
    <n v="114"/>
    <x v="1"/>
  </r>
  <r>
    <x v="0"/>
    <x v="3"/>
    <s v=""/>
    <s v=""/>
    <x v="0"/>
  </r>
  <r>
    <x v="0"/>
    <x v="3"/>
    <s v=""/>
    <s v=""/>
    <x v="0"/>
  </r>
  <r>
    <x v="0"/>
    <x v="3"/>
    <n v="3.9"/>
    <n v="93"/>
    <x v="1"/>
  </r>
  <r>
    <x v="0"/>
    <x v="3"/>
    <s v=""/>
    <s v=""/>
    <x v="0"/>
  </r>
  <r>
    <x v="0"/>
    <x v="3"/>
    <s v=""/>
    <s v=""/>
    <x v="0"/>
  </r>
  <r>
    <x v="0"/>
    <x v="3"/>
    <n v="4"/>
    <n v="91"/>
    <x v="1"/>
  </r>
  <r>
    <x v="0"/>
    <x v="3"/>
    <s v=""/>
    <s v=""/>
    <x v="0"/>
  </r>
  <r>
    <x v="0"/>
    <x v="3"/>
    <s v=""/>
    <s v=""/>
    <x v="0"/>
  </r>
  <r>
    <x v="0"/>
    <x v="3"/>
    <n v="5.3"/>
    <n v="71"/>
    <x v="1"/>
  </r>
  <r>
    <x v="0"/>
    <x v="3"/>
    <s v=""/>
    <s v=""/>
    <x v="0"/>
  </r>
  <r>
    <x v="0"/>
    <x v="3"/>
    <s v=""/>
    <s v=""/>
    <x v="0"/>
  </r>
  <r>
    <x v="0"/>
    <x v="3"/>
    <n v="6.8"/>
    <n v="49"/>
    <x v="1"/>
  </r>
  <r>
    <x v="0"/>
    <x v="3"/>
    <s v=""/>
    <s v=""/>
    <x v="0"/>
  </r>
  <r>
    <x v="0"/>
    <x v="3"/>
    <s v=""/>
    <s v=""/>
    <x v="0"/>
  </r>
  <r>
    <x v="0"/>
    <x v="3"/>
    <n v="4.0999999999999996"/>
    <n v="88"/>
    <x v="1"/>
  </r>
  <r>
    <x v="0"/>
    <x v="3"/>
    <s v=""/>
    <s v=""/>
    <x v="0"/>
  </r>
  <r>
    <x v="0"/>
    <x v="3"/>
    <s v=""/>
    <s v=""/>
    <x v="0"/>
  </r>
  <r>
    <x v="0"/>
    <x v="3"/>
    <n v="3.5"/>
    <n v="96"/>
    <x v="1"/>
  </r>
  <r>
    <x v="1"/>
    <x v="0"/>
    <n v="3.9"/>
    <n v="89"/>
    <x v="1"/>
  </r>
  <r>
    <x v="1"/>
    <x v="0"/>
    <s v=""/>
    <s v=""/>
    <x v="0"/>
  </r>
  <r>
    <x v="1"/>
    <x v="0"/>
    <s v=""/>
    <s v=""/>
    <x v="0"/>
  </r>
  <r>
    <x v="1"/>
    <x v="0"/>
    <n v="4.8"/>
    <n v="69"/>
    <x v="1"/>
  </r>
  <r>
    <x v="1"/>
    <x v="0"/>
    <s v=""/>
    <s v=""/>
    <x v="0"/>
  </r>
  <r>
    <x v="1"/>
    <x v="0"/>
    <s v=""/>
    <s v=""/>
    <x v="0"/>
  </r>
  <r>
    <x v="1"/>
    <x v="0"/>
    <n v="17.600000000000001"/>
    <n v="1"/>
    <x v="0"/>
  </r>
  <r>
    <x v="1"/>
    <x v="0"/>
    <s v=""/>
    <s v=""/>
    <x v="0"/>
  </r>
  <r>
    <x v="1"/>
    <x v="0"/>
    <s v=""/>
    <s v=""/>
    <x v="0"/>
  </r>
  <r>
    <x v="1"/>
    <x v="0"/>
    <n v="11.6"/>
    <n v="7"/>
    <x v="1"/>
  </r>
  <r>
    <x v="1"/>
    <x v="0"/>
    <s v=""/>
    <s v=""/>
    <x v="0"/>
  </r>
  <r>
    <x v="1"/>
    <x v="0"/>
    <s v=""/>
    <s v=""/>
    <x v="0"/>
  </r>
  <r>
    <x v="1"/>
    <x v="0"/>
    <n v="4.2"/>
    <n v="82"/>
    <x v="1"/>
  </r>
  <r>
    <x v="1"/>
    <x v="0"/>
    <s v=""/>
    <s v=""/>
    <x v="0"/>
  </r>
  <r>
    <x v="1"/>
    <x v="0"/>
    <s v=""/>
    <s v=""/>
    <x v="0"/>
  </r>
  <r>
    <x v="1"/>
    <x v="0"/>
    <n v="4.2"/>
    <n v="82"/>
    <x v="1"/>
  </r>
  <r>
    <x v="1"/>
    <x v="0"/>
    <s v=""/>
    <s v=""/>
    <x v="0"/>
  </r>
  <r>
    <x v="1"/>
    <x v="0"/>
    <s v=""/>
    <s v=""/>
    <x v="0"/>
  </r>
  <r>
    <x v="1"/>
    <x v="0"/>
    <n v="5.0999999999999996"/>
    <n v="65"/>
    <x v="1"/>
  </r>
  <r>
    <x v="1"/>
    <x v="0"/>
    <s v=""/>
    <s v=""/>
    <x v="0"/>
  </r>
  <r>
    <x v="1"/>
    <x v="0"/>
    <s v=""/>
    <s v=""/>
    <x v="0"/>
  </r>
  <r>
    <x v="1"/>
    <x v="0"/>
    <n v="5.2"/>
    <n v="60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7.9"/>
    <n v="22"/>
    <x v="1"/>
  </r>
  <r>
    <x v="1"/>
    <x v="0"/>
    <s v=""/>
    <s v=""/>
    <x v="0"/>
  </r>
  <r>
    <x v="1"/>
    <x v="0"/>
    <s v=""/>
    <s v=""/>
    <x v="0"/>
  </r>
  <r>
    <x v="1"/>
    <x v="0"/>
    <n v="7.6"/>
    <n v="26"/>
    <x v="1"/>
  </r>
  <r>
    <x v="1"/>
    <x v="0"/>
    <s v=""/>
    <s v=""/>
    <x v="0"/>
  </r>
  <r>
    <x v="1"/>
    <x v="0"/>
    <n v="5.7"/>
    <n v="51"/>
    <x v="1"/>
  </r>
  <r>
    <x v="1"/>
    <x v="0"/>
    <s v=""/>
    <s v=""/>
    <x v="0"/>
  </r>
  <r>
    <x v="1"/>
    <x v="0"/>
    <s v=""/>
    <s v=""/>
    <x v="0"/>
  </r>
  <r>
    <x v="1"/>
    <x v="0"/>
    <n v="4.8"/>
    <n v="69"/>
    <x v="1"/>
  </r>
  <r>
    <x v="1"/>
    <x v="0"/>
    <s v=""/>
    <s v=""/>
    <x v="0"/>
  </r>
  <r>
    <x v="1"/>
    <x v="0"/>
    <s v=""/>
    <s v=""/>
    <x v="0"/>
  </r>
  <r>
    <x v="1"/>
    <x v="0"/>
    <n v="9"/>
    <n v="13"/>
    <x v="1"/>
  </r>
  <r>
    <x v="1"/>
    <x v="0"/>
    <s v=""/>
    <s v=""/>
    <x v="0"/>
  </r>
  <r>
    <x v="1"/>
    <x v="0"/>
    <s v=""/>
    <s v=""/>
    <x v="0"/>
  </r>
  <r>
    <x v="1"/>
    <x v="0"/>
    <n v="6.3"/>
    <n v="45"/>
    <x v="1"/>
  </r>
  <r>
    <x v="1"/>
    <x v="0"/>
    <s v=""/>
    <s v=""/>
    <x v="0"/>
  </r>
  <r>
    <x v="1"/>
    <x v="0"/>
    <s v=""/>
    <s v=""/>
    <x v="0"/>
  </r>
  <r>
    <x v="1"/>
    <x v="0"/>
    <n v="9.9"/>
    <n v="8"/>
    <x v="1"/>
  </r>
  <r>
    <x v="1"/>
    <x v="0"/>
    <s v=""/>
    <s v=""/>
    <x v="0"/>
  </r>
  <r>
    <x v="1"/>
    <x v="0"/>
    <s v=""/>
    <s v=""/>
    <x v="0"/>
  </r>
  <r>
    <x v="1"/>
    <x v="0"/>
    <n v="6.9"/>
    <n v="36"/>
    <x v="1"/>
  </r>
  <r>
    <x v="1"/>
    <x v="0"/>
    <s v=""/>
    <s v=""/>
    <x v="0"/>
  </r>
  <r>
    <x v="1"/>
    <x v="0"/>
    <s v=""/>
    <s v=""/>
    <x v="0"/>
  </r>
  <r>
    <x v="1"/>
    <x v="0"/>
    <n v="3.4"/>
    <n v="98"/>
    <x v="1"/>
  </r>
  <r>
    <x v="1"/>
    <x v="0"/>
    <s v=""/>
    <s v=""/>
    <x v="0"/>
  </r>
  <r>
    <x v="1"/>
    <x v="0"/>
    <s v=""/>
    <s v=""/>
    <x v="0"/>
  </r>
  <r>
    <x v="1"/>
    <x v="0"/>
    <n v="2.9"/>
    <n v="104"/>
    <x v="1"/>
  </r>
  <r>
    <x v="1"/>
    <x v="0"/>
    <s v=""/>
    <s v=""/>
    <x v="0"/>
  </r>
  <r>
    <x v="1"/>
    <x v="0"/>
    <s v=""/>
    <s v=""/>
    <x v="0"/>
  </r>
  <r>
    <x v="1"/>
    <x v="0"/>
    <n v="4.5999999999999996"/>
    <n v="75"/>
    <x v="1"/>
  </r>
  <r>
    <x v="1"/>
    <x v="0"/>
    <s v=""/>
    <s v=""/>
    <x v="0"/>
  </r>
  <r>
    <x v="1"/>
    <x v="0"/>
    <s v=""/>
    <s v=""/>
    <x v="0"/>
  </r>
  <r>
    <x v="1"/>
    <x v="0"/>
    <n v="4.8"/>
    <n v="69"/>
    <x v="1"/>
  </r>
  <r>
    <x v="1"/>
    <x v="0"/>
    <s v=""/>
    <s v=""/>
    <x v="0"/>
  </r>
  <r>
    <x v="1"/>
    <x v="0"/>
    <s v=""/>
    <s v=""/>
    <x v="0"/>
  </r>
  <r>
    <x v="1"/>
    <x v="0"/>
    <n v="4.4000000000000004"/>
    <n v="80"/>
    <x v="1"/>
  </r>
  <r>
    <x v="1"/>
    <x v="0"/>
    <s v=""/>
    <s v=""/>
    <x v="0"/>
  </r>
  <r>
    <x v="1"/>
    <x v="0"/>
    <s v=""/>
    <s v=""/>
    <x v="0"/>
  </r>
  <r>
    <x v="1"/>
    <x v="0"/>
    <n v="5.2"/>
    <n v="60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2.5"/>
    <n v="112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3.7"/>
    <n v="92"/>
    <x v="1"/>
  </r>
  <r>
    <x v="1"/>
    <x v="0"/>
    <s v=""/>
    <s v=""/>
    <x v="0"/>
  </r>
  <r>
    <x v="1"/>
    <x v="0"/>
    <s v=""/>
    <s v=""/>
    <x v="0"/>
  </r>
  <r>
    <x v="1"/>
    <x v="0"/>
    <n v="14.8"/>
    <n v="3"/>
    <x v="1"/>
  </r>
  <r>
    <x v="1"/>
    <x v="0"/>
    <s v=""/>
    <s v=""/>
    <x v="0"/>
  </r>
  <r>
    <x v="1"/>
    <x v="0"/>
    <s v=""/>
    <s v=""/>
    <x v="0"/>
  </r>
  <r>
    <x v="1"/>
    <x v="0"/>
    <n v="3.4"/>
    <n v="98"/>
    <x v="1"/>
  </r>
  <r>
    <x v="1"/>
    <x v="0"/>
    <s v=""/>
    <s v=""/>
    <x v="0"/>
  </r>
  <r>
    <x v="1"/>
    <x v="0"/>
    <s v=""/>
    <s v=""/>
    <x v="0"/>
  </r>
  <r>
    <x v="1"/>
    <x v="0"/>
    <n v="5.0999999999999996"/>
    <n v="65"/>
    <x v="1"/>
  </r>
  <r>
    <x v="1"/>
    <x v="0"/>
    <s v=""/>
    <s v=""/>
    <x v="0"/>
  </r>
  <r>
    <x v="1"/>
    <x v="0"/>
    <s v=""/>
    <s v=""/>
    <x v="0"/>
  </r>
  <r>
    <x v="1"/>
    <x v="0"/>
    <n v="9"/>
    <n v="13"/>
    <x v="1"/>
  </r>
  <r>
    <x v="1"/>
    <x v="0"/>
    <s v=""/>
    <s v=""/>
    <x v="0"/>
  </r>
  <r>
    <x v="1"/>
    <x v="0"/>
    <s v=""/>
    <s v=""/>
    <x v="0"/>
  </r>
  <r>
    <x v="1"/>
    <x v="0"/>
    <n v="5.2"/>
    <n v="60"/>
    <x v="1"/>
  </r>
  <r>
    <x v="1"/>
    <x v="1"/>
    <s v=""/>
    <s v=""/>
    <x v="0"/>
  </r>
  <r>
    <x v="1"/>
    <x v="1"/>
    <s v=""/>
    <s v=""/>
    <x v="0"/>
  </r>
  <r>
    <x v="1"/>
    <x v="1"/>
    <n v="7.3"/>
    <n v="31"/>
    <x v="1"/>
  </r>
  <r>
    <x v="1"/>
    <x v="1"/>
    <s v=""/>
    <s v=""/>
    <x v="0"/>
  </r>
  <r>
    <x v="1"/>
    <x v="1"/>
    <s v=""/>
    <s v=""/>
    <x v="0"/>
  </r>
  <r>
    <x v="1"/>
    <x v="1"/>
    <n v="8.1"/>
    <n v="20"/>
    <x v="1"/>
  </r>
  <r>
    <x v="1"/>
    <x v="1"/>
    <s v=""/>
    <s v=""/>
    <x v="0"/>
  </r>
  <r>
    <x v="1"/>
    <x v="1"/>
    <s v=""/>
    <s v=""/>
    <x v="0"/>
  </r>
  <r>
    <x v="1"/>
    <x v="1"/>
    <n v="3.5"/>
    <n v="96"/>
    <x v="1"/>
  </r>
  <r>
    <x v="1"/>
    <x v="1"/>
    <s v=""/>
    <s v=""/>
    <x v="0"/>
  </r>
  <r>
    <x v="1"/>
    <x v="1"/>
    <s v=""/>
    <s v=""/>
    <x v="0"/>
  </r>
  <r>
    <x v="1"/>
    <x v="1"/>
    <n v="3.7"/>
    <n v="92"/>
    <x v="1"/>
  </r>
  <r>
    <x v="1"/>
    <x v="1"/>
    <s v=""/>
    <s v=""/>
    <x v="0"/>
  </r>
  <r>
    <x v="1"/>
    <x v="1"/>
    <s v=""/>
    <s v=""/>
    <x v="0"/>
  </r>
  <r>
    <x v="1"/>
    <x v="1"/>
    <n v="8.9"/>
    <n v="15"/>
    <x v="1"/>
  </r>
  <r>
    <x v="1"/>
    <x v="1"/>
    <s v=""/>
    <s v=""/>
    <x v="0"/>
  </r>
  <r>
    <x v="1"/>
    <x v="1"/>
    <s v=""/>
    <s v=""/>
    <x v="0"/>
  </r>
  <r>
    <x v="1"/>
    <x v="1"/>
    <n v="4.8"/>
    <n v="69"/>
    <x v="1"/>
  </r>
  <r>
    <x v="1"/>
    <x v="1"/>
    <s v=""/>
    <s v=""/>
    <x v="0"/>
  </r>
  <r>
    <x v="1"/>
    <x v="1"/>
    <s v=""/>
    <s v=""/>
    <x v="0"/>
  </r>
  <r>
    <x v="1"/>
    <x v="1"/>
    <n v="12"/>
    <n v="6"/>
    <x v="1"/>
  </r>
  <r>
    <x v="1"/>
    <x v="1"/>
    <s v=""/>
    <s v=""/>
    <x v="0"/>
  </r>
  <r>
    <x v="1"/>
    <x v="1"/>
    <s v=""/>
    <s v=""/>
    <x v="0"/>
  </r>
  <r>
    <x v="1"/>
    <x v="1"/>
    <n v="1.8"/>
    <n v="115"/>
    <x v="1"/>
  </r>
  <r>
    <x v="1"/>
    <x v="1"/>
    <s v=""/>
    <s v=""/>
    <x v="0"/>
  </r>
  <r>
    <x v="1"/>
    <x v="1"/>
    <s v=""/>
    <s v=""/>
    <x v="0"/>
  </r>
  <r>
    <x v="1"/>
    <x v="1"/>
    <n v="3.7"/>
    <n v="92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6.3"/>
    <n v="45"/>
    <x v="1"/>
  </r>
  <r>
    <x v="1"/>
    <x v="1"/>
    <n v="3.9"/>
    <n v="89"/>
    <x v="1"/>
  </r>
  <r>
    <x v="1"/>
    <x v="1"/>
    <s v=""/>
    <s v=""/>
    <x v="0"/>
  </r>
  <r>
    <x v="1"/>
    <x v="1"/>
    <s v=""/>
    <s v=""/>
    <x v="0"/>
  </r>
  <r>
    <x v="1"/>
    <x v="1"/>
    <n v="4.5999999999999996"/>
    <n v="75"/>
    <x v="1"/>
  </r>
  <r>
    <x v="1"/>
    <x v="1"/>
    <s v=""/>
    <s v=""/>
    <x v="0"/>
  </r>
  <r>
    <x v="1"/>
    <x v="1"/>
    <s v=""/>
    <s v=""/>
    <x v="0"/>
  </r>
  <r>
    <x v="1"/>
    <x v="1"/>
    <n v="1"/>
    <n v="116"/>
    <x v="1"/>
  </r>
  <r>
    <x v="1"/>
    <x v="1"/>
    <s v=""/>
    <s v=""/>
    <x v="0"/>
  </r>
  <r>
    <x v="1"/>
    <x v="1"/>
    <s v=""/>
    <s v=""/>
    <x v="0"/>
  </r>
  <r>
    <x v="1"/>
    <x v="1"/>
    <n v="4.5"/>
    <n v="78"/>
    <x v="1"/>
  </r>
  <r>
    <x v="1"/>
    <x v="1"/>
    <s v=""/>
    <s v=""/>
    <x v="0"/>
  </r>
  <r>
    <x v="1"/>
    <x v="1"/>
    <s v=""/>
    <s v=""/>
    <x v="0"/>
  </r>
  <r>
    <x v="1"/>
    <x v="1"/>
    <n v="2.5"/>
    <n v="112"/>
    <x v="1"/>
  </r>
  <r>
    <x v="1"/>
    <x v="1"/>
    <s v=""/>
    <s v=""/>
    <x v="0"/>
  </r>
  <r>
    <x v="1"/>
    <x v="1"/>
    <s v=""/>
    <s v=""/>
    <x v="0"/>
  </r>
  <r>
    <x v="1"/>
    <x v="1"/>
    <n v="5.2"/>
    <n v="60"/>
    <x v="1"/>
  </r>
  <r>
    <x v="1"/>
    <x v="1"/>
    <s v=""/>
    <s v=""/>
    <x v="0"/>
  </r>
  <r>
    <x v="1"/>
    <x v="1"/>
    <s v=""/>
    <s v=""/>
    <x v="0"/>
  </r>
  <r>
    <x v="1"/>
    <x v="1"/>
    <n v="3.7"/>
    <n v="92"/>
    <x v="1"/>
  </r>
  <r>
    <x v="1"/>
    <x v="1"/>
    <s v=""/>
    <s v=""/>
    <x v="0"/>
  </r>
  <r>
    <x v="1"/>
    <x v="1"/>
    <s v=""/>
    <s v=""/>
    <x v="0"/>
  </r>
  <r>
    <x v="1"/>
    <x v="1"/>
    <n v="9.6"/>
    <n v="10"/>
    <x v="1"/>
  </r>
  <r>
    <x v="1"/>
    <x v="1"/>
    <s v=""/>
    <s v=""/>
    <x v="0"/>
  </r>
  <r>
    <x v="1"/>
    <x v="1"/>
    <s v=""/>
    <s v=""/>
    <x v="0"/>
  </r>
  <r>
    <x v="1"/>
    <x v="1"/>
    <n v="4.4000000000000004"/>
    <n v="80"/>
    <x v="1"/>
  </r>
  <r>
    <x v="1"/>
    <x v="1"/>
    <s v=""/>
    <s v=""/>
    <x v="0"/>
  </r>
  <r>
    <x v="1"/>
    <x v="1"/>
    <s v=""/>
    <s v=""/>
    <x v="0"/>
  </r>
  <r>
    <x v="1"/>
    <x v="1"/>
    <n v="7.2"/>
    <n v="32"/>
    <x v="1"/>
  </r>
  <r>
    <x v="1"/>
    <x v="1"/>
    <s v=""/>
    <s v=""/>
    <x v="0"/>
  </r>
  <r>
    <x v="1"/>
    <x v="1"/>
    <s v=""/>
    <s v=""/>
    <x v="0"/>
  </r>
  <r>
    <x v="1"/>
    <x v="1"/>
    <n v="3.2"/>
    <n v="102"/>
    <x v="1"/>
  </r>
  <r>
    <x v="1"/>
    <x v="1"/>
    <s v=""/>
    <s v=""/>
    <x v="0"/>
  </r>
  <r>
    <x v="1"/>
    <x v="1"/>
    <s v=""/>
    <s v=""/>
    <x v="0"/>
  </r>
  <r>
    <x v="1"/>
    <x v="1"/>
    <n v="2.8"/>
    <n v="108"/>
    <x v="1"/>
  </r>
  <r>
    <x v="1"/>
    <x v="1"/>
    <s v=""/>
    <s v=""/>
    <x v="0"/>
  </r>
  <r>
    <x v="1"/>
    <x v="1"/>
    <s v=""/>
    <s v=""/>
    <x v="0"/>
  </r>
  <r>
    <x v="1"/>
    <x v="1"/>
    <n v="6.9"/>
    <n v="36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6"/>
    <n v="50"/>
    <x v="1"/>
  </r>
  <r>
    <x v="1"/>
    <x v="1"/>
    <s v=""/>
    <s v=""/>
    <x v="0"/>
  </r>
  <r>
    <x v="1"/>
    <x v="1"/>
    <s v=""/>
    <s v=""/>
    <x v="0"/>
  </r>
  <r>
    <x v="1"/>
    <x v="1"/>
    <n v="4.7"/>
    <n v="73"/>
    <x v="1"/>
  </r>
  <r>
    <x v="1"/>
    <x v="1"/>
    <s v=""/>
    <s v=""/>
    <x v="0"/>
  </r>
  <r>
    <x v="1"/>
    <x v="1"/>
    <s v=""/>
    <s v=""/>
    <x v="0"/>
  </r>
  <r>
    <x v="1"/>
    <x v="1"/>
    <n v="2.7"/>
    <n v="110"/>
    <x v="1"/>
  </r>
  <r>
    <x v="1"/>
    <x v="1"/>
    <s v=""/>
    <s v=""/>
    <x v="0"/>
  </r>
  <r>
    <x v="1"/>
    <x v="1"/>
    <s v=""/>
    <s v=""/>
    <x v="0"/>
  </r>
  <r>
    <x v="1"/>
    <x v="1"/>
    <n v="4"/>
    <n v="87"/>
    <x v="1"/>
  </r>
  <r>
    <x v="1"/>
    <x v="1"/>
    <s v=""/>
    <s v=""/>
    <x v="0"/>
  </r>
  <r>
    <x v="1"/>
    <x v="1"/>
    <s v=""/>
    <s v=""/>
    <x v="0"/>
  </r>
  <r>
    <x v="1"/>
    <x v="1"/>
    <n v="2.2000000000000002"/>
    <n v="114"/>
    <x v="1"/>
  </r>
  <r>
    <x v="1"/>
    <x v="1"/>
    <s v=""/>
    <s v=""/>
    <x v="0"/>
  </r>
  <r>
    <x v="1"/>
    <x v="1"/>
    <s v=""/>
    <s v=""/>
    <x v="0"/>
  </r>
  <r>
    <x v="1"/>
    <x v="1"/>
    <n v="9.6999999999999993"/>
    <n v="9"/>
    <x v="1"/>
  </r>
  <r>
    <x v="1"/>
    <x v="1"/>
    <s v=""/>
    <s v=""/>
    <x v="0"/>
  </r>
  <r>
    <x v="1"/>
    <x v="1"/>
    <s v=""/>
    <s v=""/>
    <x v="0"/>
  </r>
  <r>
    <x v="1"/>
    <x v="2"/>
    <n v="3.3"/>
    <n v="100"/>
    <x v="1"/>
  </r>
  <r>
    <x v="1"/>
    <x v="2"/>
    <s v=""/>
    <s v=""/>
    <x v="0"/>
  </r>
  <r>
    <x v="1"/>
    <x v="2"/>
    <s v=""/>
    <s v=""/>
    <x v="0"/>
  </r>
  <r>
    <x v="1"/>
    <x v="2"/>
    <n v="6.6"/>
    <n v="40"/>
    <x v="1"/>
  </r>
  <r>
    <x v="1"/>
    <x v="2"/>
    <s v=""/>
    <s v=""/>
    <x v="0"/>
  </r>
  <r>
    <x v="1"/>
    <x v="2"/>
    <s v=""/>
    <s v=""/>
    <x v="0"/>
  </r>
  <r>
    <x v="1"/>
    <x v="2"/>
    <n v="3.9"/>
    <n v="89"/>
    <x v="1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n v="5.0999999999999996"/>
    <n v="65"/>
    <x v="1"/>
  </r>
  <r>
    <x v="1"/>
    <x v="2"/>
    <n v="5.3"/>
    <n v="58"/>
    <x v="1"/>
  </r>
  <r>
    <x v="1"/>
    <x v="2"/>
    <s v=""/>
    <s v=""/>
    <x v="0"/>
  </r>
  <r>
    <x v="1"/>
    <x v="2"/>
    <n v="8.6999999999999993"/>
    <n v="17"/>
    <x v="1"/>
  </r>
  <r>
    <x v="1"/>
    <x v="2"/>
    <n v="5.5"/>
    <n v="54"/>
    <x v="1"/>
  </r>
  <r>
    <x v="1"/>
    <x v="2"/>
    <s v=""/>
    <s v=""/>
    <x v="0"/>
  </r>
  <r>
    <x v="1"/>
    <x v="2"/>
    <n v="6.5"/>
    <n v="42"/>
    <x v="1"/>
  </r>
  <r>
    <x v="1"/>
    <x v="2"/>
    <s v=""/>
    <s v=""/>
    <x v="0"/>
  </r>
  <r>
    <x v="1"/>
    <x v="2"/>
    <s v=""/>
    <s v=""/>
    <x v="0"/>
  </r>
  <r>
    <x v="1"/>
    <x v="2"/>
    <n v="7.8"/>
    <n v="23"/>
    <x v="1"/>
  </r>
  <r>
    <x v="1"/>
    <x v="2"/>
    <s v=""/>
    <s v=""/>
    <x v="0"/>
  </r>
  <r>
    <x v="1"/>
    <x v="2"/>
    <s v=""/>
    <s v=""/>
    <x v="0"/>
  </r>
  <r>
    <x v="1"/>
    <x v="2"/>
    <n v="7.7"/>
    <n v="25"/>
    <x v="1"/>
  </r>
  <r>
    <x v="1"/>
    <x v="2"/>
    <s v=""/>
    <s v=""/>
    <x v="0"/>
  </r>
  <r>
    <x v="1"/>
    <x v="2"/>
    <s v=""/>
    <s v=""/>
    <x v="0"/>
  </r>
  <r>
    <x v="1"/>
    <x v="2"/>
    <n v="3.5"/>
    <n v="96"/>
    <x v="1"/>
  </r>
  <r>
    <x v="1"/>
    <x v="2"/>
    <s v=""/>
    <s v=""/>
    <x v="0"/>
  </r>
  <r>
    <x v="1"/>
    <x v="2"/>
    <s v=""/>
    <s v=""/>
    <x v="0"/>
  </r>
  <r>
    <x v="1"/>
    <x v="2"/>
    <n v="7.1"/>
    <n v="34"/>
    <x v="1"/>
  </r>
  <r>
    <x v="1"/>
    <x v="2"/>
    <s v=""/>
    <s v=""/>
    <x v="0"/>
  </r>
  <r>
    <x v="1"/>
    <x v="2"/>
    <s v=""/>
    <s v=""/>
    <x v="0"/>
  </r>
  <r>
    <x v="1"/>
    <x v="2"/>
    <n v="7.2"/>
    <n v="32"/>
    <x v="1"/>
  </r>
  <r>
    <x v="1"/>
    <x v="2"/>
    <s v=""/>
    <s v=""/>
    <x v="0"/>
  </r>
  <r>
    <x v="1"/>
    <x v="2"/>
    <s v=""/>
    <s v=""/>
    <x v="0"/>
  </r>
  <r>
    <x v="1"/>
    <x v="2"/>
    <n v="12.7"/>
    <n v="4"/>
    <x v="1"/>
  </r>
  <r>
    <x v="1"/>
    <x v="2"/>
    <s v=""/>
    <s v=""/>
    <x v="0"/>
  </r>
  <r>
    <x v="1"/>
    <x v="2"/>
    <s v=""/>
    <s v=""/>
    <x v="0"/>
  </r>
  <r>
    <x v="1"/>
    <x v="2"/>
    <n v="6.8"/>
    <n v="38"/>
    <x v="1"/>
  </r>
  <r>
    <x v="1"/>
    <x v="2"/>
    <s v=""/>
    <s v=""/>
    <x v="0"/>
  </r>
  <r>
    <x v="1"/>
    <x v="2"/>
    <s v=""/>
    <s v=""/>
    <x v="0"/>
  </r>
  <r>
    <x v="1"/>
    <x v="2"/>
    <n v="7.8"/>
    <n v="23"/>
    <x v="1"/>
  </r>
  <r>
    <x v="1"/>
    <x v="2"/>
    <s v=""/>
    <s v=""/>
    <x v="0"/>
  </r>
  <r>
    <x v="1"/>
    <x v="2"/>
    <s v=""/>
    <s v=""/>
    <x v="0"/>
  </r>
  <r>
    <x v="1"/>
    <x v="2"/>
    <n v="5.4"/>
    <n v="56"/>
    <x v="1"/>
  </r>
  <r>
    <x v="1"/>
    <x v="2"/>
    <s v=""/>
    <s v=""/>
    <x v="0"/>
  </r>
  <r>
    <x v="1"/>
    <x v="2"/>
    <s v=""/>
    <s v=""/>
    <x v="0"/>
  </r>
  <r>
    <x v="1"/>
    <x v="2"/>
    <n v="4.5"/>
    <n v="78"/>
    <x v="1"/>
  </r>
  <r>
    <x v="1"/>
    <x v="2"/>
    <s v=""/>
    <s v=""/>
    <x v="0"/>
  </r>
  <r>
    <x v="1"/>
    <x v="2"/>
    <s v=""/>
    <s v=""/>
    <x v="0"/>
  </r>
  <r>
    <x v="1"/>
    <x v="2"/>
    <n v="6.6"/>
    <n v="40"/>
    <x v="1"/>
  </r>
  <r>
    <x v="1"/>
    <x v="2"/>
    <s v=""/>
    <s v=""/>
    <x v="0"/>
  </r>
  <r>
    <x v="1"/>
    <x v="2"/>
    <s v=""/>
    <s v=""/>
    <x v="0"/>
  </r>
  <r>
    <x v="1"/>
    <x v="2"/>
    <n v="7.5"/>
    <n v="29"/>
    <x v="1"/>
  </r>
  <r>
    <x v="1"/>
    <x v="2"/>
    <s v=""/>
    <s v=""/>
    <x v="0"/>
  </r>
  <r>
    <x v="1"/>
    <x v="2"/>
    <s v=""/>
    <s v=""/>
    <x v="0"/>
  </r>
  <r>
    <x v="1"/>
    <x v="2"/>
    <n v="12.2"/>
    <n v="5"/>
    <x v="1"/>
  </r>
  <r>
    <x v="1"/>
    <x v="2"/>
    <s v=""/>
    <s v=""/>
    <x v="0"/>
  </r>
  <r>
    <x v="1"/>
    <x v="2"/>
    <s v=""/>
    <s v=""/>
    <x v="0"/>
  </r>
  <r>
    <x v="1"/>
    <x v="2"/>
    <n v="4.9000000000000004"/>
    <n v="68"/>
    <x v="1"/>
  </r>
  <r>
    <x v="1"/>
    <x v="2"/>
    <s v=""/>
    <s v=""/>
    <x v="0"/>
  </r>
  <r>
    <x v="1"/>
    <x v="2"/>
    <s v=""/>
    <s v=""/>
    <x v="0"/>
  </r>
  <r>
    <x v="1"/>
    <x v="2"/>
    <n v="7.6"/>
    <n v="26"/>
    <x v="1"/>
  </r>
  <r>
    <x v="1"/>
    <x v="2"/>
    <s v=""/>
    <s v=""/>
    <x v="0"/>
  </r>
  <r>
    <x v="1"/>
    <x v="2"/>
    <s v=""/>
    <s v=""/>
    <x v="0"/>
  </r>
  <r>
    <x v="1"/>
    <x v="2"/>
    <n v="4.7"/>
    <n v="73"/>
    <x v="1"/>
  </r>
  <r>
    <x v="1"/>
    <x v="2"/>
    <s v=""/>
    <s v=""/>
    <x v="0"/>
  </r>
  <r>
    <x v="1"/>
    <x v="2"/>
    <s v=""/>
    <s v=""/>
    <x v="0"/>
  </r>
  <r>
    <x v="1"/>
    <x v="2"/>
    <n v="7.5"/>
    <n v="29"/>
    <x v="1"/>
  </r>
  <r>
    <x v="1"/>
    <x v="2"/>
    <s v=""/>
    <s v=""/>
    <x v="0"/>
  </r>
  <r>
    <x v="1"/>
    <x v="2"/>
    <s v=""/>
    <s v=""/>
    <x v="0"/>
  </r>
  <r>
    <x v="1"/>
    <x v="2"/>
    <n v="6.2"/>
    <n v="48"/>
    <x v="1"/>
  </r>
  <r>
    <x v="1"/>
    <x v="2"/>
    <s v=""/>
    <s v=""/>
    <x v="0"/>
  </r>
  <r>
    <x v="1"/>
    <x v="2"/>
    <s v=""/>
    <s v=""/>
    <x v="0"/>
  </r>
  <r>
    <x v="1"/>
    <x v="2"/>
    <n v="7"/>
    <n v="35"/>
    <x v="1"/>
  </r>
  <r>
    <x v="1"/>
    <x v="2"/>
    <s v=""/>
    <s v=""/>
    <x v="0"/>
  </r>
  <r>
    <x v="1"/>
    <x v="2"/>
    <s v=""/>
    <s v=""/>
    <x v="0"/>
  </r>
  <r>
    <x v="1"/>
    <x v="2"/>
    <n v="8.3000000000000007"/>
    <n v="18"/>
    <x v="1"/>
  </r>
  <r>
    <x v="1"/>
    <x v="2"/>
    <s v=""/>
    <s v=""/>
    <x v="0"/>
  </r>
  <r>
    <x v="1"/>
    <x v="2"/>
    <s v=""/>
    <s v=""/>
    <x v="0"/>
  </r>
  <r>
    <x v="1"/>
    <x v="2"/>
    <n v="4.5999999999999996"/>
    <n v="75"/>
    <x v="1"/>
  </r>
  <r>
    <x v="1"/>
    <x v="2"/>
    <s v=""/>
    <s v=""/>
    <x v="0"/>
  </r>
  <r>
    <x v="1"/>
    <x v="3"/>
    <s v=""/>
    <s v=""/>
    <x v="0"/>
  </r>
  <r>
    <x v="1"/>
    <x v="3"/>
    <n v="6.7"/>
    <n v="39"/>
    <x v="1"/>
  </r>
  <r>
    <x v="1"/>
    <x v="3"/>
    <s v=""/>
    <s v=""/>
    <x v="0"/>
  </r>
  <r>
    <x v="1"/>
    <x v="3"/>
    <s v=""/>
    <s v=""/>
    <x v="0"/>
  </r>
  <r>
    <x v="1"/>
    <x v="3"/>
    <n v="6.4"/>
    <n v="43"/>
    <x v="1"/>
  </r>
  <r>
    <x v="1"/>
    <x v="3"/>
    <s v=""/>
    <s v=""/>
    <x v="0"/>
  </r>
  <r>
    <x v="1"/>
    <x v="3"/>
    <s v=""/>
    <s v=""/>
    <x v="0"/>
  </r>
  <r>
    <x v="1"/>
    <x v="3"/>
    <n v="8.1"/>
    <n v="20"/>
    <x v="1"/>
  </r>
  <r>
    <x v="1"/>
    <x v="3"/>
    <s v=""/>
    <s v=""/>
    <x v="0"/>
  </r>
  <r>
    <x v="1"/>
    <x v="3"/>
    <s v=""/>
    <s v=""/>
    <x v="0"/>
  </r>
  <r>
    <x v="1"/>
    <x v="3"/>
    <n v="3.3"/>
    <n v="100"/>
    <x v="1"/>
  </r>
  <r>
    <x v="1"/>
    <x v="3"/>
    <s v=""/>
    <s v=""/>
    <x v="0"/>
  </r>
  <r>
    <x v="1"/>
    <x v="3"/>
    <s v=""/>
    <s v=""/>
    <x v="0"/>
  </r>
  <r>
    <x v="1"/>
    <x v="3"/>
    <n v="8.9"/>
    <n v="15"/>
    <x v="1"/>
  </r>
  <r>
    <x v="1"/>
    <x v="3"/>
    <s v=""/>
    <s v=""/>
    <x v="0"/>
  </r>
  <r>
    <x v="1"/>
    <x v="3"/>
    <s v=""/>
    <s v=""/>
    <x v="0"/>
  </r>
  <r>
    <x v="1"/>
    <x v="3"/>
    <n v="8.3000000000000007"/>
    <n v="18"/>
    <x v="1"/>
  </r>
  <r>
    <x v="1"/>
    <x v="3"/>
    <s v=""/>
    <s v=""/>
    <x v="0"/>
  </r>
  <r>
    <x v="1"/>
    <x v="3"/>
    <s v=""/>
    <s v=""/>
    <x v="0"/>
  </r>
  <r>
    <x v="1"/>
    <x v="3"/>
    <n v="5.3"/>
    <n v="58"/>
    <x v="1"/>
  </r>
  <r>
    <x v="1"/>
    <x v="3"/>
    <s v=""/>
    <s v=""/>
    <x v="0"/>
  </r>
  <r>
    <x v="1"/>
    <x v="3"/>
    <s v=""/>
    <s v=""/>
    <x v="0"/>
  </r>
  <r>
    <x v="1"/>
    <x v="3"/>
    <n v="2.8"/>
    <n v="108"/>
    <x v="1"/>
  </r>
  <r>
    <x v="1"/>
    <x v="3"/>
    <s v=""/>
    <s v=""/>
    <x v="0"/>
  </r>
  <r>
    <x v="1"/>
    <x v="3"/>
    <s v=""/>
    <s v=""/>
    <x v="0"/>
  </r>
  <r>
    <x v="1"/>
    <x v="3"/>
    <n v="2.9"/>
    <n v="104"/>
    <x v="1"/>
  </r>
  <r>
    <x v="1"/>
    <x v="3"/>
    <s v=""/>
    <s v=""/>
    <x v="0"/>
  </r>
  <r>
    <x v="1"/>
    <x v="3"/>
    <s v=""/>
    <s v=""/>
    <x v="0"/>
  </r>
  <r>
    <x v="1"/>
    <x v="3"/>
    <n v="2.9"/>
    <n v="104"/>
    <x v="1"/>
  </r>
  <r>
    <x v="1"/>
    <x v="3"/>
    <s v=""/>
    <s v=""/>
    <x v="0"/>
  </r>
  <r>
    <x v="1"/>
    <x v="3"/>
    <s v=""/>
    <s v=""/>
    <x v="0"/>
  </r>
  <r>
    <x v="1"/>
    <x v="3"/>
    <n v="5.5"/>
    <n v="54"/>
    <x v="1"/>
  </r>
  <r>
    <x v="1"/>
    <x v="3"/>
    <s v=""/>
    <s v=""/>
    <x v="0"/>
  </r>
  <r>
    <x v="1"/>
    <x v="3"/>
    <s v=""/>
    <s v=""/>
    <x v="0"/>
  </r>
  <r>
    <x v="1"/>
    <x v="3"/>
    <n v="5.4"/>
    <n v="56"/>
    <x v="1"/>
  </r>
  <r>
    <x v="1"/>
    <x v="3"/>
    <s v=""/>
    <s v=""/>
    <x v="0"/>
  </r>
  <r>
    <x v="1"/>
    <x v="3"/>
    <s v=""/>
    <s v=""/>
    <x v="0"/>
  </r>
  <r>
    <x v="1"/>
    <x v="3"/>
    <n v="4.2"/>
    <n v="82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5.6"/>
    <n v="53"/>
    <x v="1"/>
  </r>
  <r>
    <x v="1"/>
    <x v="3"/>
    <s v=""/>
    <s v=""/>
    <x v="0"/>
  </r>
  <r>
    <x v="1"/>
    <x v="3"/>
    <n v="4.0999999999999996"/>
    <n v="86"/>
    <x v="1"/>
  </r>
  <r>
    <x v="1"/>
    <x v="3"/>
    <s v=""/>
    <s v=""/>
    <x v="0"/>
  </r>
  <r>
    <x v="1"/>
    <x v="3"/>
    <s v=""/>
    <s v=""/>
    <x v="0"/>
  </r>
  <r>
    <x v="1"/>
    <x v="3"/>
    <n v="3.2"/>
    <n v="102"/>
    <x v="1"/>
  </r>
  <r>
    <x v="1"/>
    <x v="3"/>
    <s v=""/>
    <s v=""/>
    <x v="0"/>
  </r>
  <r>
    <x v="1"/>
    <x v="3"/>
    <s v=""/>
    <s v=""/>
    <x v="0"/>
  </r>
  <r>
    <x v="1"/>
    <x v="3"/>
    <n v="15.6"/>
    <n v="2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6.2"/>
    <n v="48"/>
    <x v="1"/>
  </r>
  <r>
    <x v="1"/>
    <x v="3"/>
    <s v=""/>
    <s v=""/>
    <x v="0"/>
  </r>
  <r>
    <x v="1"/>
    <x v="3"/>
    <n v="7.6"/>
    <n v="26"/>
    <x v="1"/>
  </r>
  <r>
    <x v="1"/>
    <x v="3"/>
    <s v=""/>
    <s v=""/>
    <x v="0"/>
  </r>
  <r>
    <x v="1"/>
    <x v="3"/>
    <s v=""/>
    <s v=""/>
    <x v="0"/>
  </r>
  <r>
    <x v="1"/>
    <x v="3"/>
    <n v="9.3000000000000007"/>
    <n v="12"/>
    <x v="1"/>
  </r>
  <r>
    <x v="1"/>
    <x v="3"/>
    <s v=""/>
    <s v=""/>
    <x v="0"/>
  </r>
  <r>
    <x v="1"/>
    <x v="3"/>
    <s v=""/>
    <s v=""/>
    <x v="0"/>
  </r>
  <r>
    <x v="1"/>
    <x v="3"/>
    <n v="6.4"/>
    <n v="43"/>
    <x v="1"/>
  </r>
  <r>
    <x v="1"/>
    <x v="3"/>
    <s v=""/>
    <s v=""/>
    <x v="0"/>
  </r>
  <r>
    <x v="1"/>
    <x v="3"/>
    <s v=""/>
    <s v=""/>
    <x v="0"/>
  </r>
  <r>
    <x v="1"/>
    <x v="3"/>
    <n v="2.6"/>
    <n v="111"/>
    <x v="1"/>
  </r>
  <r>
    <x v="1"/>
    <x v="3"/>
    <s v=""/>
    <s v=""/>
    <x v="0"/>
  </r>
  <r>
    <x v="1"/>
    <x v="3"/>
    <s v=""/>
    <s v=""/>
    <x v="0"/>
  </r>
  <r>
    <x v="1"/>
    <x v="3"/>
    <n v="5.2"/>
    <n v="60"/>
    <x v="1"/>
  </r>
  <r>
    <x v="1"/>
    <x v="3"/>
    <s v=""/>
    <s v=""/>
    <x v="0"/>
  </r>
  <r>
    <x v="1"/>
    <x v="3"/>
    <s v=""/>
    <s v=""/>
    <x v="0"/>
  </r>
  <r>
    <x v="1"/>
    <x v="3"/>
    <n v="2.9"/>
    <n v="104"/>
    <x v="1"/>
  </r>
  <r>
    <x v="1"/>
    <x v="3"/>
    <s v=""/>
    <s v=""/>
    <x v="0"/>
  </r>
  <r>
    <x v="1"/>
    <x v="3"/>
    <s v=""/>
    <s v=""/>
    <x v="0"/>
  </r>
  <r>
    <x v="1"/>
    <x v="3"/>
    <n v="6.3"/>
    <n v="45"/>
    <x v="1"/>
  </r>
  <r>
    <x v="1"/>
    <x v="3"/>
    <s v=""/>
    <s v=""/>
    <x v="0"/>
  </r>
  <r>
    <x v="1"/>
    <x v="3"/>
    <s v=""/>
    <s v=""/>
    <x v="0"/>
  </r>
  <r>
    <x v="1"/>
    <x v="3"/>
    <n v="4"/>
    <n v="87"/>
    <x v="1"/>
  </r>
  <r>
    <x v="1"/>
    <x v="3"/>
    <s v=""/>
    <s v=""/>
    <x v="0"/>
  </r>
  <r>
    <x v="1"/>
    <x v="3"/>
    <s v=""/>
    <s v=""/>
    <x v="0"/>
  </r>
  <r>
    <x v="1"/>
    <x v="3"/>
    <n v="9.4"/>
    <n v="11"/>
    <x v="1"/>
  </r>
  <r>
    <x v="1"/>
    <x v="3"/>
    <s v=""/>
    <s v=""/>
    <x v="0"/>
  </r>
  <r>
    <x v="1"/>
    <x v="3"/>
    <s v=""/>
    <s v=""/>
    <x v="0"/>
  </r>
  <r>
    <x v="1"/>
    <x v="3"/>
    <n v="5.7"/>
    <n v="51"/>
    <x v="1"/>
  </r>
  <r>
    <x v="1"/>
    <x v="3"/>
    <s v=""/>
    <s v=""/>
    <x v="0"/>
  </r>
  <r>
    <x v="1"/>
    <x v="3"/>
    <s v=""/>
    <s v=""/>
    <x v="0"/>
  </r>
  <r>
    <x v="1"/>
    <x v="3"/>
    <n v="4.2"/>
    <n v="82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9.3000000000000007"/>
    <n v="32"/>
    <x v="1"/>
  </r>
  <r>
    <x v="2"/>
    <x v="0"/>
    <s v=""/>
    <s v=""/>
    <x v="0"/>
  </r>
  <r>
    <x v="2"/>
    <x v="0"/>
    <s v=""/>
    <s v=""/>
    <x v="0"/>
  </r>
  <r>
    <x v="2"/>
    <x v="0"/>
    <n v="6.4"/>
    <n v="57"/>
    <x v="1"/>
  </r>
  <r>
    <x v="2"/>
    <x v="0"/>
    <s v=""/>
    <s v=""/>
    <x v="0"/>
  </r>
  <r>
    <x v="2"/>
    <x v="0"/>
    <s v=""/>
    <s v=""/>
    <x v="0"/>
  </r>
  <r>
    <x v="2"/>
    <x v="0"/>
    <n v="2.8"/>
    <n v="102"/>
    <x v="1"/>
  </r>
  <r>
    <x v="2"/>
    <x v="0"/>
    <s v=""/>
    <s v=""/>
    <x v="0"/>
  </r>
  <r>
    <x v="2"/>
    <x v="0"/>
    <s v=""/>
    <s v=""/>
    <x v="0"/>
  </r>
  <r>
    <x v="2"/>
    <x v="0"/>
    <n v="3.4"/>
    <n v="98"/>
    <x v="1"/>
  </r>
  <r>
    <x v="2"/>
    <x v="0"/>
    <s v=""/>
    <s v=""/>
    <x v="0"/>
  </r>
  <r>
    <x v="2"/>
    <x v="0"/>
    <s v=""/>
    <s v=""/>
    <x v="0"/>
  </r>
  <r>
    <x v="2"/>
    <x v="0"/>
    <n v="11.6"/>
    <n v="16"/>
    <x v="1"/>
  </r>
  <r>
    <x v="2"/>
    <x v="0"/>
    <s v=""/>
    <s v=""/>
    <x v="0"/>
  </r>
  <r>
    <x v="2"/>
    <x v="0"/>
    <s v=""/>
    <s v=""/>
    <x v="0"/>
  </r>
  <r>
    <x v="2"/>
    <x v="0"/>
    <n v="5"/>
    <n v="80"/>
    <x v="1"/>
  </r>
  <r>
    <x v="2"/>
    <x v="0"/>
    <s v=""/>
    <s v=""/>
    <x v="0"/>
  </r>
  <r>
    <x v="2"/>
    <x v="0"/>
    <s v=""/>
    <s v=""/>
    <x v="0"/>
  </r>
  <r>
    <x v="2"/>
    <x v="0"/>
    <n v="6.1"/>
    <n v="61"/>
    <x v="1"/>
  </r>
  <r>
    <x v="2"/>
    <x v="0"/>
    <s v=""/>
    <s v=""/>
    <x v="0"/>
  </r>
  <r>
    <x v="2"/>
    <x v="0"/>
    <s v=""/>
    <s v=""/>
    <x v="0"/>
  </r>
  <r>
    <x v="2"/>
    <x v="0"/>
    <n v="8.1999999999999993"/>
    <n v="41"/>
    <x v="1"/>
  </r>
  <r>
    <x v="2"/>
    <x v="0"/>
    <s v=""/>
    <s v=""/>
    <x v="0"/>
  </r>
  <r>
    <x v="2"/>
    <x v="0"/>
    <s v=""/>
    <s v=""/>
    <x v="0"/>
  </r>
  <r>
    <x v="2"/>
    <x v="0"/>
    <n v="1.7"/>
    <n v="112"/>
    <x v="1"/>
  </r>
  <r>
    <x v="2"/>
    <x v="0"/>
    <s v=""/>
    <s v=""/>
    <x v="0"/>
  </r>
  <r>
    <x v="2"/>
    <x v="0"/>
    <s v=""/>
    <s v=""/>
    <x v="0"/>
  </r>
  <r>
    <x v="2"/>
    <x v="0"/>
    <n v="5.2"/>
    <n v="76"/>
    <x v="1"/>
  </r>
  <r>
    <x v="2"/>
    <x v="0"/>
    <s v=""/>
    <s v=""/>
    <x v="0"/>
  </r>
  <r>
    <x v="2"/>
    <x v="0"/>
    <s v=""/>
    <s v=""/>
    <x v="0"/>
  </r>
  <r>
    <x v="2"/>
    <x v="0"/>
    <n v="5.9"/>
    <n v="66"/>
    <x v="1"/>
  </r>
  <r>
    <x v="2"/>
    <x v="0"/>
    <s v=""/>
    <s v=""/>
    <x v="0"/>
  </r>
  <r>
    <x v="2"/>
    <x v="0"/>
    <n v="4.7"/>
    <n v="84"/>
    <x v="1"/>
  </r>
  <r>
    <x v="2"/>
    <x v="0"/>
    <s v=""/>
    <s v=""/>
    <x v="0"/>
  </r>
  <r>
    <x v="2"/>
    <x v="0"/>
    <s v=""/>
    <s v=""/>
    <x v="0"/>
  </r>
  <r>
    <x v="2"/>
    <x v="0"/>
    <n v="13.1"/>
    <n v="7"/>
    <x v="1"/>
  </r>
  <r>
    <x v="2"/>
    <x v="0"/>
    <s v=""/>
    <s v=""/>
    <x v="0"/>
  </r>
  <r>
    <x v="2"/>
    <x v="0"/>
    <s v=""/>
    <s v=""/>
    <x v="0"/>
  </r>
  <r>
    <x v="2"/>
    <x v="0"/>
    <n v="11.1"/>
    <n v="21"/>
    <x v="1"/>
  </r>
  <r>
    <x v="2"/>
    <x v="0"/>
    <s v=""/>
    <s v=""/>
    <x v="0"/>
  </r>
  <r>
    <x v="2"/>
    <x v="0"/>
    <s v=""/>
    <s v=""/>
    <x v="0"/>
  </r>
  <r>
    <x v="2"/>
    <x v="0"/>
    <n v="8.6999999999999993"/>
    <n v="36"/>
    <x v="1"/>
  </r>
  <r>
    <x v="2"/>
    <x v="0"/>
    <s v=""/>
    <s v=""/>
    <x v="0"/>
  </r>
  <r>
    <x v="2"/>
    <x v="0"/>
    <s v=""/>
    <s v=""/>
    <x v="0"/>
  </r>
  <r>
    <x v="2"/>
    <x v="0"/>
    <n v="7.4"/>
    <n v="47"/>
    <x v="1"/>
  </r>
  <r>
    <x v="2"/>
    <x v="0"/>
    <s v=""/>
    <s v=""/>
    <x v="0"/>
  </r>
  <r>
    <x v="2"/>
    <x v="0"/>
    <s v=""/>
    <s v=""/>
    <x v="0"/>
  </r>
  <r>
    <x v="2"/>
    <x v="0"/>
    <n v="5.4"/>
    <n v="73"/>
    <x v="1"/>
  </r>
  <r>
    <x v="2"/>
    <x v="0"/>
    <s v=""/>
    <s v=""/>
    <x v="0"/>
  </r>
  <r>
    <x v="2"/>
    <x v="0"/>
    <s v=""/>
    <s v=""/>
    <x v="0"/>
  </r>
  <r>
    <x v="2"/>
    <x v="0"/>
    <n v="19.5"/>
    <n v="2"/>
    <x v="0"/>
  </r>
  <r>
    <x v="2"/>
    <x v="0"/>
    <s v=""/>
    <s v=""/>
    <x v="0"/>
  </r>
  <r>
    <x v="2"/>
    <x v="0"/>
    <s v=""/>
    <s v=""/>
    <x v="0"/>
  </r>
  <r>
    <x v="2"/>
    <x v="0"/>
    <n v="24.2"/>
    <n v="1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6.1"/>
    <n v="61"/>
    <x v="1"/>
  </r>
  <r>
    <x v="2"/>
    <x v="0"/>
    <s v=""/>
    <s v=""/>
    <x v="0"/>
  </r>
  <r>
    <x v="2"/>
    <x v="0"/>
    <n v="7.1"/>
    <n v="53"/>
    <x v="1"/>
  </r>
  <r>
    <x v="2"/>
    <x v="0"/>
    <s v=""/>
    <s v=""/>
    <x v="0"/>
  </r>
  <r>
    <x v="2"/>
    <x v="0"/>
    <s v=""/>
    <s v=""/>
    <x v="0"/>
  </r>
  <r>
    <x v="2"/>
    <x v="0"/>
    <n v="4.0999999999999996"/>
    <n v="91"/>
    <x v="1"/>
  </r>
  <r>
    <x v="2"/>
    <x v="0"/>
    <s v=""/>
    <s v=""/>
    <x v="0"/>
  </r>
  <r>
    <x v="2"/>
    <x v="0"/>
    <s v=""/>
    <s v=""/>
    <x v="0"/>
  </r>
  <r>
    <x v="2"/>
    <x v="0"/>
    <n v="2.8"/>
    <n v="102"/>
    <x v="1"/>
  </r>
  <r>
    <x v="2"/>
    <x v="0"/>
    <s v=""/>
    <s v=""/>
    <x v="0"/>
  </r>
  <r>
    <x v="2"/>
    <x v="0"/>
    <s v=""/>
    <s v=""/>
    <x v="0"/>
  </r>
  <r>
    <x v="2"/>
    <x v="0"/>
    <n v="2.6"/>
    <n v="105"/>
    <x v="1"/>
  </r>
  <r>
    <x v="2"/>
    <x v="0"/>
    <s v=""/>
    <s v=""/>
    <x v="0"/>
  </r>
  <r>
    <x v="2"/>
    <x v="0"/>
    <s v=""/>
    <s v=""/>
    <x v="0"/>
  </r>
  <r>
    <x v="2"/>
    <x v="0"/>
    <n v="5.8"/>
    <n v="67"/>
    <x v="1"/>
  </r>
  <r>
    <x v="2"/>
    <x v="0"/>
    <s v=""/>
    <s v=""/>
    <x v="0"/>
  </r>
  <r>
    <x v="2"/>
    <x v="0"/>
    <s v=""/>
    <s v=""/>
    <x v="0"/>
  </r>
  <r>
    <x v="2"/>
    <x v="0"/>
    <n v="6.3"/>
    <n v="59"/>
    <x v="1"/>
  </r>
  <r>
    <x v="2"/>
    <x v="0"/>
    <s v=""/>
    <s v=""/>
    <x v="0"/>
  </r>
  <r>
    <x v="2"/>
    <x v="0"/>
    <s v=""/>
    <s v=""/>
    <x v="0"/>
  </r>
  <r>
    <x v="2"/>
    <x v="0"/>
    <n v="6"/>
    <n v="65"/>
    <x v="1"/>
  </r>
  <r>
    <x v="2"/>
    <x v="0"/>
    <s v=""/>
    <s v=""/>
    <x v="0"/>
  </r>
  <r>
    <x v="2"/>
    <x v="0"/>
    <s v=""/>
    <s v=""/>
    <x v="0"/>
  </r>
  <r>
    <x v="2"/>
    <x v="0"/>
    <n v="3.3"/>
    <n v="99"/>
    <x v="1"/>
  </r>
  <r>
    <x v="2"/>
    <x v="0"/>
    <s v=""/>
    <s v=""/>
    <x v="0"/>
  </r>
  <r>
    <x v="2"/>
    <x v="0"/>
    <s v=""/>
    <s v=""/>
    <x v="0"/>
  </r>
  <r>
    <x v="2"/>
    <x v="0"/>
    <n v="9.9"/>
    <n v="27"/>
    <x v="1"/>
  </r>
  <r>
    <x v="2"/>
    <x v="0"/>
    <s v=""/>
    <s v=""/>
    <x v="0"/>
  </r>
  <r>
    <x v="2"/>
    <x v="0"/>
    <s v=""/>
    <s v=""/>
    <x v="0"/>
  </r>
  <r>
    <x v="2"/>
    <x v="1"/>
    <n v="4.9000000000000004"/>
    <n v="82"/>
    <x v="1"/>
  </r>
  <r>
    <x v="2"/>
    <x v="1"/>
    <s v=""/>
    <s v=""/>
    <x v="0"/>
  </r>
  <r>
    <x v="2"/>
    <x v="1"/>
    <s v=""/>
    <s v=""/>
    <x v="0"/>
  </r>
  <r>
    <x v="2"/>
    <x v="1"/>
    <n v="7.3"/>
    <n v="49"/>
    <x v="1"/>
  </r>
  <r>
    <x v="2"/>
    <x v="1"/>
    <s v=""/>
    <s v=""/>
    <x v="0"/>
  </r>
  <r>
    <x v="2"/>
    <x v="1"/>
    <s v=""/>
    <s v=""/>
    <x v="0"/>
  </r>
  <r>
    <x v="2"/>
    <x v="1"/>
    <n v="2.2000000000000002"/>
    <n v="108"/>
    <x v="1"/>
  </r>
  <r>
    <x v="2"/>
    <x v="1"/>
    <s v=""/>
    <s v=""/>
    <x v="0"/>
  </r>
  <r>
    <x v="2"/>
    <x v="1"/>
    <s v=""/>
    <s v=""/>
    <x v="0"/>
  </r>
  <r>
    <x v="2"/>
    <x v="1"/>
    <n v="6.4"/>
    <n v="57"/>
    <x v="1"/>
  </r>
  <r>
    <x v="2"/>
    <x v="1"/>
    <s v=""/>
    <s v=""/>
    <x v="0"/>
  </r>
  <r>
    <x v="2"/>
    <x v="1"/>
    <s v=""/>
    <s v=""/>
    <x v="0"/>
  </r>
  <r>
    <x v="2"/>
    <x v="1"/>
    <n v="2.1"/>
    <n v="110"/>
    <x v="1"/>
  </r>
  <r>
    <x v="2"/>
    <x v="1"/>
    <s v=""/>
    <s v=""/>
    <x v="0"/>
  </r>
  <r>
    <x v="2"/>
    <x v="1"/>
    <s v=""/>
    <s v=""/>
    <x v="0"/>
  </r>
  <r>
    <x v="2"/>
    <x v="1"/>
    <n v="10.5"/>
    <n v="25"/>
    <x v="1"/>
  </r>
  <r>
    <x v="2"/>
    <x v="1"/>
    <s v=""/>
    <s v=""/>
    <x v="0"/>
  </r>
  <r>
    <x v="2"/>
    <x v="1"/>
    <s v=""/>
    <s v=""/>
    <x v="0"/>
  </r>
  <r>
    <x v="2"/>
    <x v="1"/>
    <n v="2.6"/>
    <n v="105"/>
    <x v="1"/>
  </r>
  <r>
    <x v="2"/>
    <x v="1"/>
    <s v=""/>
    <s v=""/>
    <x v="0"/>
  </r>
  <r>
    <x v="2"/>
    <x v="1"/>
    <s v=""/>
    <s v=""/>
    <x v="0"/>
  </r>
  <r>
    <x v="2"/>
    <x v="1"/>
    <n v="7.5"/>
    <n v="45"/>
    <x v="1"/>
  </r>
  <r>
    <x v="2"/>
    <x v="1"/>
    <s v=""/>
    <s v=""/>
    <x v="0"/>
  </r>
  <r>
    <x v="2"/>
    <x v="1"/>
    <s v=""/>
    <s v=""/>
    <x v="0"/>
  </r>
  <r>
    <x v="2"/>
    <x v="1"/>
    <n v="9.6"/>
    <n v="29"/>
    <x v="1"/>
  </r>
  <r>
    <x v="2"/>
    <x v="1"/>
    <s v=""/>
    <s v=""/>
    <x v="0"/>
  </r>
  <r>
    <x v="2"/>
    <x v="1"/>
    <s v=""/>
    <s v=""/>
    <x v="0"/>
  </r>
  <r>
    <x v="2"/>
    <x v="1"/>
    <n v="11.3"/>
    <n v="18"/>
    <x v="1"/>
  </r>
  <r>
    <x v="2"/>
    <x v="1"/>
    <s v=""/>
    <s v=""/>
    <x v="0"/>
  </r>
  <r>
    <x v="2"/>
    <x v="1"/>
    <s v=""/>
    <s v=""/>
    <x v="0"/>
  </r>
  <r>
    <x v="2"/>
    <x v="1"/>
    <n v="8.4"/>
    <n v="39"/>
    <x v="1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n v="7.1"/>
    <n v="53"/>
    <x v="1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n v="7.5"/>
    <n v="45"/>
    <x v="1"/>
  </r>
  <r>
    <x v="2"/>
    <x v="1"/>
    <n v="6.8"/>
    <n v="55"/>
    <x v="1"/>
  </r>
  <r>
    <x v="2"/>
    <x v="1"/>
    <s v=""/>
    <s v=""/>
    <x v="0"/>
  </r>
  <r>
    <x v="2"/>
    <x v="1"/>
    <n v="3"/>
    <n v="100"/>
    <x v="1"/>
  </r>
  <r>
    <x v="2"/>
    <x v="1"/>
    <n v="2.2000000000000002"/>
    <n v="108"/>
    <x v="1"/>
  </r>
  <r>
    <x v="2"/>
    <x v="1"/>
    <s v=""/>
    <s v=""/>
    <x v="0"/>
  </r>
  <r>
    <x v="2"/>
    <x v="1"/>
    <n v="5.4"/>
    <n v="73"/>
    <x v="1"/>
  </r>
  <r>
    <x v="2"/>
    <x v="1"/>
    <s v=""/>
    <s v=""/>
    <x v="0"/>
  </r>
  <r>
    <x v="2"/>
    <x v="1"/>
    <s v=""/>
    <s v=""/>
    <x v="0"/>
  </r>
  <r>
    <x v="2"/>
    <x v="1"/>
    <n v="1.4"/>
    <n v="113"/>
    <x v="1"/>
  </r>
  <r>
    <x v="2"/>
    <x v="1"/>
    <s v=""/>
    <s v=""/>
    <x v="0"/>
  </r>
  <r>
    <x v="2"/>
    <x v="1"/>
    <s v=""/>
    <s v=""/>
    <x v="0"/>
  </r>
  <r>
    <x v="2"/>
    <x v="1"/>
    <n v="7.4"/>
    <n v="47"/>
    <x v="1"/>
  </r>
  <r>
    <x v="2"/>
    <x v="1"/>
    <s v=""/>
    <s v=""/>
    <x v="0"/>
  </r>
  <r>
    <x v="2"/>
    <x v="1"/>
    <s v=""/>
    <s v=""/>
    <x v="0"/>
  </r>
  <r>
    <x v="2"/>
    <x v="1"/>
    <n v="11.1"/>
    <n v="21"/>
    <x v="1"/>
  </r>
  <r>
    <x v="2"/>
    <x v="1"/>
    <s v=""/>
    <s v=""/>
    <x v="0"/>
  </r>
  <r>
    <x v="2"/>
    <x v="1"/>
    <s v=""/>
    <s v=""/>
    <x v="0"/>
  </r>
  <r>
    <x v="2"/>
    <x v="1"/>
    <n v="2.8"/>
    <n v="102"/>
    <x v="1"/>
  </r>
  <r>
    <x v="2"/>
    <x v="1"/>
    <s v=""/>
    <s v=""/>
    <x v="0"/>
  </r>
  <r>
    <x v="2"/>
    <x v="1"/>
    <s v=""/>
    <s v=""/>
    <x v="0"/>
  </r>
  <r>
    <x v="2"/>
    <x v="1"/>
    <n v="5.0999999999999996"/>
    <n v="79"/>
    <x v="1"/>
  </r>
  <r>
    <x v="2"/>
    <x v="1"/>
    <s v=""/>
    <s v=""/>
    <x v="0"/>
  </r>
  <r>
    <x v="2"/>
    <x v="1"/>
    <s v=""/>
    <s v=""/>
    <x v="0"/>
  </r>
  <r>
    <x v="2"/>
    <x v="1"/>
    <n v="14.1"/>
    <n v="3"/>
    <x v="1"/>
  </r>
  <r>
    <x v="2"/>
    <x v="1"/>
    <s v=""/>
    <s v=""/>
    <x v="0"/>
  </r>
  <r>
    <x v="2"/>
    <x v="1"/>
    <s v=""/>
    <s v=""/>
    <x v="0"/>
  </r>
  <r>
    <x v="2"/>
    <x v="1"/>
    <n v="3.7"/>
    <n v="97"/>
    <x v="1"/>
  </r>
  <r>
    <x v="2"/>
    <x v="1"/>
    <s v=""/>
    <s v=""/>
    <x v="0"/>
  </r>
  <r>
    <x v="2"/>
    <x v="1"/>
    <s v=""/>
    <s v=""/>
    <x v="0"/>
  </r>
  <r>
    <x v="2"/>
    <x v="1"/>
    <n v="9.5"/>
    <n v="31"/>
    <x v="1"/>
  </r>
  <r>
    <x v="2"/>
    <x v="1"/>
    <s v=""/>
    <s v=""/>
    <x v="0"/>
  </r>
  <r>
    <x v="2"/>
    <x v="1"/>
    <s v=""/>
    <s v=""/>
    <x v="0"/>
  </r>
  <r>
    <x v="2"/>
    <x v="1"/>
    <n v="5.4"/>
    <n v="73"/>
    <x v="1"/>
  </r>
  <r>
    <x v="2"/>
    <x v="1"/>
    <s v=""/>
    <s v=""/>
    <x v="0"/>
  </r>
  <r>
    <x v="2"/>
    <x v="1"/>
    <s v=""/>
    <s v=""/>
    <x v="0"/>
  </r>
  <r>
    <x v="2"/>
    <x v="1"/>
    <n v="7.8"/>
    <n v="43"/>
    <x v="1"/>
  </r>
  <r>
    <x v="2"/>
    <x v="1"/>
    <s v=""/>
    <s v=""/>
    <x v="0"/>
  </r>
  <r>
    <x v="2"/>
    <x v="1"/>
    <s v=""/>
    <s v=""/>
    <x v="0"/>
  </r>
  <r>
    <x v="2"/>
    <x v="1"/>
    <n v="11.5"/>
    <n v="17"/>
    <x v="1"/>
  </r>
  <r>
    <x v="2"/>
    <x v="1"/>
    <s v=""/>
    <s v=""/>
    <x v="0"/>
  </r>
  <r>
    <x v="2"/>
    <x v="1"/>
    <s v=""/>
    <s v=""/>
    <x v="0"/>
  </r>
  <r>
    <x v="2"/>
    <x v="1"/>
    <n v="10.6"/>
    <n v="24"/>
    <x v="1"/>
  </r>
  <r>
    <x v="2"/>
    <x v="1"/>
    <s v=""/>
    <s v=""/>
    <x v="0"/>
  </r>
  <r>
    <x v="2"/>
    <x v="1"/>
    <s v=""/>
    <s v=""/>
    <x v="0"/>
  </r>
  <r>
    <x v="2"/>
    <x v="1"/>
    <n v="5.6"/>
    <n v="70"/>
    <x v="1"/>
  </r>
  <r>
    <x v="2"/>
    <x v="1"/>
    <s v=""/>
    <s v=""/>
    <x v="0"/>
  </r>
  <r>
    <x v="2"/>
    <x v="1"/>
    <s v=""/>
    <s v=""/>
    <x v="0"/>
  </r>
  <r>
    <x v="2"/>
    <x v="1"/>
    <n v="8.8000000000000007"/>
    <n v="35"/>
    <x v="1"/>
  </r>
  <r>
    <x v="2"/>
    <x v="1"/>
    <s v=""/>
    <s v=""/>
    <x v="0"/>
  </r>
  <r>
    <x v="2"/>
    <x v="2"/>
    <s v=""/>
    <s v=""/>
    <x v="0"/>
  </r>
  <r>
    <x v="2"/>
    <x v="2"/>
    <n v="8.4"/>
    <n v="39"/>
    <x v="1"/>
  </r>
  <r>
    <x v="2"/>
    <x v="2"/>
    <s v=""/>
    <s v=""/>
    <x v="0"/>
  </r>
  <r>
    <x v="2"/>
    <x v="2"/>
    <s v=""/>
    <s v=""/>
    <x v="0"/>
  </r>
  <r>
    <x v="2"/>
    <x v="2"/>
    <n v="13.8"/>
    <n v="5"/>
    <x v="1"/>
  </r>
  <r>
    <x v="2"/>
    <x v="2"/>
    <s v=""/>
    <s v=""/>
    <x v="0"/>
  </r>
  <r>
    <x v="2"/>
    <x v="2"/>
    <s v=""/>
    <s v=""/>
    <x v="0"/>
  </r>
  <r>
    <x v="2"/>
    <x v="2"/>
    <n v="12.8"/>
    <n v="9"/>
    <x v="1"/>
  </r>
  <r>
    <x v="2"/>
    <x v="2"/>
    <s v=""/>
    <s v=""/>
    <x v="0"/>
  </r>
  <r>
    <x v="2"/>
    <x v="2"/>
    <s v=""/>
    <s v=""/>
    <x v="0"/>
  </r>
  <r>
    <x v="2"/>
    <x v="2"/>
    <n v="9.3000000000000007"/>
    <n v="32"/>
    <x v="1"/>
  </r>
  <r>
    <x v="2"/>
    <x v="2"/>
    <s v=""/>
    <s v=""/>
    <x v="0"/>
  </r>
  <r>
    <x v="2"/>
    <x v="2"/>
    <s v=""/>
    <s v=""/>
    <x v="0"/>
  </r>
  <r>
    <x v="2"/>
    <x v="2"/>
    <n v="7.9"/>
    <n v="42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9"/>
    <n v="12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9"/>
    <n v="4"/>
    <x v="1"/>
  </r>
  <r>
    <x v="2"/>
    <x v="2"/>
    <s v=""/>
    <s v=""/>
    <x v="0"/>
  </r>
  <r>
    <x v="2"/>
    <x v="2"/>
    <s v=""/>
    <s v=""/>
    <x v="0"/>
  </r>
  <r>
    <x v="2"/>
    <x v="2"/>
    <n v="13"/>
    <n v="8"/>
    <x v="1"/>
  </r>
  <r>
    <x v="2"/>
    <x v="2"/>
    <s v=""/>
    <s v=""/>
    <x v="0"/>
  </r>
  <r>
    <x v="2"/>
    <x v="2"/>
    <s v=""/>
    <s v=""/>
    <x v="0"/>
  </r>
  <r>
    <x v="2"/>
    <x v="2"/>
    <n v="5.5"/>
    <n v="71"/>
    <x v="1"/>
  </r>
  <r>
    <x v="2"/>
    <x v="2"/>
    <s v=""/>
    <s v=""/>
    <x v="0"/>
  </r>
  <r>
    <x v="2"/>
    <x v="2"/>
    <s v=""/>
    <s v=""/>
    <x v="0"/>
  </r>
  <r>
    <x v="2"/>
    <x v="2"/>
    <n v="4.4000000000000004"/>
    <n v="89"/>
    <x v="1"/>
  </r>
  <r>
    <x v="2"/>
    <x v="2"/>
    <s v=""/>
    <s v=""/>
    <x v="0"/>
  </r>
  <r>
    <x v="2"/>
    <x v="2"/>
    <s v=""/>
    <s v=""/>
    <x v="0"/>
  </r>
  <r>
    <x v="2"/>
    <x v="2"/>
    <n v="7.2"/>
    <n v="51"/>
    <x v="1"/>
  </r>
  <r>
    <x v="2"/>
    <x v="2"/>
    <s v=""/>
    <s v=""/>
    <x v="0"/>
  </r>
  <r>
    <x v="2"/>
    <x v="2"/>
    <s v=""/>
    <s v=""/>
    <x v="0"/>
  </r>
  <r>
    <x v="2"/>
    <x v="2"/>
    <n v="4.5999999999999996"/>
    <n v="8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8.5"/>
    <n v="37"/>
    <x v="1"/>
  </r>
  <r>
    <x v="2"/>
    <x v="2"/>
    <s v=""/>
    <s v=""/>
    <x v="0"/>
  </r>
  <r>
    <x v="2"/>
    <x v="2"/>
    <s v=""/>
    <s v=""/>
    <x v="0"/>
  </r>
  <r>
    <x v="2"/>
    <x v="2"/>
    <n v="13.8"/>
    <n v="5"/>
    <x v="1"/>
  </r>
  <r>
    <x v="2"/>
    <x v="2"/>
    <s v=""/>
    <s v=""/>
    <x v="0"/>
  </r>
  <r>
    <x v="2"/>
    <x v="2"/>
    <s v=""/>
    <s v=""/>
    <x v="0"/>
  </r>
  <r>
    <x v="2"/>
    <x v="2"/>
    <n v="11.9"/>
    <n v="12"/>
    <x v="1"/>
  </r>
  <r>
    <x v="2"/>
    <x v="2"/>
    <s v=""/>
    <s v=""/>
    <x v="0"/>
  </r>
  <r>
    <x v="2"/>
    <x v="2"/>
    <s v=""/>
    <s v=""/>
    <x v="0"/>
  </r>
  <r>
    <x v="2"/>
    <x v="2"/>
    <n v="6.7"/>
    <n v="56"/>
    <x v="1"/>
  </r>
  <r>
    <x v="2"/>
    <x v="2"/>
    <s v=""/>
    <s v=""/>
    <x v="0"/>
  </r>
  <r>
    <x v="2"/>
    <x v="2"/>
    <s v=""/>
    <s v=""/>
    <x v="0"/>
  </r>
  <r>
    <x v="2"/>
    <x v="2"/>
    <n v="5.8"/>
    <n v="67"/>
    <x v="1"/>
  </r>
  <r>
    <x v="2"/>
    <x v="2"/>
    <s v=""/>
    <s v=""/>
    <x v="0"/>
  </r>
  <r>
    <x v="2"/>
    <x v="2"/>
    <s v=""/>
    <s v=""/>
    <x v="0"/>
  </r>
  <r>
    <x v="2"/>
    <x v="2"/>
    <n v="6.1"/>
    <n v="61"/>
    <x v="1"/>
  </r>
  <r>
    <x v="2"/>
    <x v="2"/>
    <s v=""/>
    <s v=""/>
    <x v="0"/>
  </r>
  <r>
    <x v="2"/>
    <x v="2"/>
    <s v=""/>
    <s v=""/>
    <x v="0"/>
  </r>
  <r>
    <x v="2"/>
    <x v="2"/>
    <n v="11.3"/>
    <n v="18"/>
    <x v="1"/>
  </r>
  <r>
    <x v="2"/>
    <x v="2"/>
    <s v=""/>
    <s v=""/>
    <x v="0"/>
  </r>
  <r>
    <x v="2"/>
    <x v="2"/>
    <s v=""/>
    <s v=""/>
    <x v="0"/>
  </r>
  <r>
    <x v="2"/>
    <x v="2"/>
    <n v="5.2"/>
    <n v="76"/>
    <x v="1"/>
  </r>
  <r>
    <x v="2"/>
    <x v="2"/>
    <s v=""/>
    <s v=""/>
    <x v="0"/>
  </r>
  <r>
    <x v="2"/>
    <x v="2"/>
    <s v=""/>
    <s v=""/>
    <x v="0"/>
  </r>
  <r>
    <x v="2"/>
    <x v="2"/>
    <n v="3.9"/>
    <n v="94"/>
    <x v="1"/>
  </r>
  <r>
    <x v="2"/>
    <x v="2"/>
    <s v=""/>
    <s v=""/>
    <x v="0"/>
  </r>
  <r>
    <x v="2"/>
    <x v="2"/>
    <s v=""/>
    <s v=""/>
    <x v="0"/>
  </r>
  <r>
    <x v="2"/>
    <x v="2"/>
    <n v="4.8"/>
    <n v="83"/>
    <x v="1"/>
  </r>
  <r>
    <x v="2"/>
    <x v="2"/>
    <s v=""/>
    <s v=""/>
    <x v="0"/>
  </r>
  <r>
    <x v="2"/>
    <x v="2"/>
    <s v=""/>
    <s v=""/>
    <x v="0"/>
  </r>
  <r>
    <x v="2"/>
    <x v="2"/>
    <n v="10.8"/>
    <n v="23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2.5"/>
    <n v="11"/>
    <x v="1"/>
  </r>
  <r>
    <x v="2"/>
    <x v="2"/>
    <s v=""/>
    <s v=""/>
    <x v="0"/>
  </r>
  <r>
    <x v="2"/>
    <x v="2"/>
    <s v=""/>
    <s v=""/>
    <x v="0"/>
  </r>
  <r>
    <x v="2"/>
    <x v="2"/>
    <n v="7.3"/>
    <n v="49"/>
    <x v="1"/>
  </r>
  <r>
    <x v="2"/>
    <x v="2"/>
    <s v=""/>
    <s v=""/>
    <x v="0"/>
  </r>
  <r>
    <x v="2"/>
    <x v="2"/>
    <s v=""/>
    <s v=""/>
    <x v="0"/>
  </r>
  <r>
    <x v="2"/>
    <x v="2"/>
    <n v="9.1"/>
    <n v="34"/>
    <x v="1"/>
  </r>
  <r>
    <x v="2"/>
    <x v="3"/>
    <s v=""/>
    <s v=""/>
    <x v="0"/>
  </r>
  <r>
    <x v="2"/>
    <x v="3"/>
    <s v=""/>
    <s v=""/>
    <x v="0"/>
  </r>
  <r>
    <x v="2"/>
    <x v="3"/>
    <n v="11.2"/>
    <n v="20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2.8"/>
    <n v="9"/>
    <x v="1"/>
  </r>
  <r>
    <x v="2"/>
    <x v="3"/>
    <s v=""/>
    <s v=""/>
    <x v="0"/>
  </r>
  <r>
    <x v="2"/>
    <x v="3"/>
    <s v=""/>
    <s v=""/>
    <x v="0"/>
  </r>
  <r>
    <x v="2"/>
    <x v="3"/>
    <n v="8.5"/>
    <n v="37"/>
    <x v="1"/>
  </r>
  <r>
    <x v="2"/>
    <x v="3"/>
    <s v=""/>
    <s v=""/>
    <x v="0"/>
  </r>
  <r>
    <x v="2"/>
    <x v="3"/>
    <s v=""/>
    <s v=""/>
    <x v="0"/>
  </r>
  <r>
    <x v="2"/>
    <x v="3"/>
    <n v="7.2"/>
    <n v="51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0.1"/>
    <n v="26"/>
    <x v="1"/>
  </r>
  <r>
    <x v="2"/>
    <x v="3"/>
    <s v=""/>
    <s v=""/>
    <x v="0"/>
  </r>
  <r>
    <x v="2"/>
    <x v="3"/>
    <s v=""/>
    <s v=""/>
    <x v="0"/>
  </r>
  <r>
    <x v="2"/>
    <x v="3"/>
    <n v="3.9"/>
    <n v="94"/>
    <x v="1"/>
  </r>
  <r>
    <x v="2"/>
    <x v="3"/>
    <s v=""/>
    <s v=""/>
    <x v="0"/>
  </r>
  <r>
    <x v="2"/>
    <x v="3"/>
    <s v=""/>
    <s v=""/>
    <x v="0"/>
  </r>
  <r>
    <x v="2"/>
    <x v="3"/>
    <n v="4.0999999999999996"/>
    <n v="91"/>
    <x v="1"/>
  </r>
  <r>
    <x v="2"/>
    <x v="3"/>
    <s v=""/>
    <s v=""/>
    <x v="0"/>
  </r>
  <r>
    <x v="2"/>
    <x v="3"/>
    <s v=""/>
    <s v=""/>
    <x v="0"/>
  </r>
  <r>
    <x v="2"/>
    <x v="3"/>
    <n v="11.8"/>
    <n v="15"/>
    <x v="1"/>
  </r>
  <r>
    <x v="2"/>
    <x v="3"/>
    <s v=""/>
    <s v=""/>
    <x v="0"/>
  </r>
  <r>
    <x v="2"/>
    <x v="3"/>
    <s v=""/>
    <s v=""/>
    <x v="0"/>
  </r>
  <r>
    <x v="2"/>
    <x v="3"/>
    <n v="11.9"/>
    <n v="12"/>
    <x v="1"/>
  </r>
  <r>
    <x v="2"/>
    <x v="3"/>
    <s v=""/>
    <s v=""/>
    <x v="0"/>
  </r>
  <r>
    <x v="2"/>
    <x v="3"/>
    <s v=""/>
    <s v=""/>
    <x v="0"/>
  </r>
  <r>
    <x v="2"/>
    <x v="3"/>
    <n v="2.5"/>
    <n v="107"/>
    <x v="1"/>
  </r>
  <r>
    <x v="2"/>
    <x v="3"/>
    <s v=""/>
    <s v=""/>
    <x v="0"/>
  </r>
  <r>
    <x v="2"/>
    <x v="3"/>
    <s v=""/>
    <s v=""/>
    <x v="0"/>
  </r>
  <r>
    <x v="2"/>
    <x v="3"/>
    <n v="5.2"/>
    <n v="76"/>
    <x v="1"/>
  </r>
  <r>
    <x v="2"/>
    <x v="3"/>
    <s v=""/>
    <s v=""/>
    <x v="0"/>
  </r>
  <r>
    <x v="2"/>
    <x v="3"/>
    <s v=""/>
    <s v=""/>
    <x v="0"/>
  </r>
  <r>
    <x v="2"/>
    <x v="3"/>
    <n v="4.7"/>
    <n v="84"/>
    <x v="1"/>
  </r>
  <r>
    <x v="2"/>
    <x v="3"/>
    <s v=""/>
    <s v=""/>
    <x v="0"/>
  </r>
  <r>
    <x v="2"/>
    <x v="3"/>
    <s v=""/>
    <s v=""/>
    <x v="0"/>
  </r>
  <r>
    <x v="2"/>
    <x v="3"/>
    <n v="1.8"/>
    <n v="111"/>
    <x v="1"/>
  </r>
  <r>
    <x v="2"/>
    <x v="3"/>
    <s v=""/>
    <s v=""/>
    <x v="0"/>
  </r>
  <r>
    <x v="2"/>
    <x v="3"/>
    <s v=""/>
    <s v=""/>
    <x v="0"/>
  </r>
  <r>
    <x v="2"/>
    <x v="3"/>
    <n v="3.9"/>
    <n v="94"/>
    <x v="1"/>
  </r>
  <r>
    <x v="2"/>
    <x v="3"/>
    <s v=""/>
    <s v=""/>
    <x v="0"/>
  </r>
  <r>
    <x v="2"/>
    <x v="3"/>
    <s v=""/>
    <s v=""/>
    <x v="0"/>
  </r>
  <r>
    <x v="2"/>
    <x v="3"/>
    <n v="4.5"/>
    <n v="88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4.7"/>
    <n v="84"/>
    <x v="1"/>
  </r>
  <r>
    <x v="2"/>
    <x v="3"/>
    <s v=""/>
    <s v=""/>
    <x v="0"/>
  </r>
  <r>
    <x v="2"/>
    <x v="3"/>
    <s v=""/>
    <s v=""/>
    <x v="0"/>
  </r>
  <r>
    <x v="2"/>
    <x v="3"/>
    <n v="4.0999999999999996"/>
    <n v="91"/>
    <x v="1"/>
  </r>
  <r>
    <x v="2"/>
    <x v="3"/>
    <s v=""/>
    <s v=""/>
    <x v="0"/>
  </r>
  <r>
    <x v="2"/>
    <x v="3"/>
    <s v=""/>
    <s v=""/>
    <x v="0"/>
  </r>
  <r>
    <x v="2"/>
    <x v="3"/>
    <n v="5"/>
    <n v="80"/>
    <x v="1"/>
  </r>
  <r>
    <x v="2"/>
    <x v="3"/>
    <s v=""/>
    <s v=""/>
    <x v="0"/>
  </r>
  <r>
    <x v="2"/>
    <x v="3"/>
    <s v=""/>
    <s v=""/>
    <x v="0"/>
  </r>
  <r>
    <x v="2"/>
    <x v="3"/>
    <n v="9.6"/>
    <n v="29"/>
    <x v="1"/>
  </r>
  <r>
    <x v="2"/>
    <x v="3"/>
    <s v=""/>
    <s v=""/>
    <x v="0"/>
  </r>
  <r>
    <x v="2"/>
    <x v="3"/>
    <s v=""/>
    <s v=""/>
    <x v="0"/>
  </r>
  <r>
    <x v="2"/>
    <x v="3"/>
    <n v="6.3"/>
    <n v="59"/>
    <x v="1"/>
  </r>
  <r>
    <x v="2"/>
    <x v="3"/>
    <s v=""/>
    <s v=""/>
    <x v="0"/>
  </r>
  <r>
    <x v="2"/>
    <x v="3"/>
    <s v=""/>
    <s v=""/>
    <x v="0"/>
  </r>
  <r>
    <x v="2"/>
    <x v="3"/>
    <n v="6.1"/>
    <n v="61"/>
    <x v="1"/>
  </r>
  <r>
    <x v="2"/>
    <x v="3"/>
    <s v=""/>
    <s v=""/>
    <x v="0"/>
  </r>
  <r>
    <x v="2"/>
    <x v="3"/>
    <s v=""/>
    <s v=""/>
    <x v="0"/>
  </r>
  <r>
    <x v="2"/>
    <x v="3"/>
    <n v="5.5"/>
    <n v="71"/>
    <x v="1"/>
  </r>
  <r>
    <x v="2"/>
    <x v="3"/>
    <s v=""/>
    <s v=""/>
    <x v="0"/>
  </r>
  <r>
    <x v="2"/>
    <x v="3"/>
    <s v=""/>
    <s v=""/>
    <x v="0"/>
  </r>
  <r>
    <x v="2"/>
    <x v="3"/>
    <n v="4.3"/>
    <n v="90"/>
    <x v="1"/>
  </r>
  <r>
    <x v="2"/>
    <x v="3"/>
    <s v=""/>
    <s v=""/>
    <x v="0"/>
  </r>
  <r>
    <x v="2"/>
    <x v="3"/>
    <s v=""/>
    <s v=""/>
    <x v="0"/>
  </r>
  <r>
    <x v="2"/>
    <x v="3"/>
    <n v="9.8000000000000007"/>
    <n v="28"/>
    <x v="1"/>
  </r>
  <r>
    <x v="2"/>
    <x v="3"/>
    <s v=""/>
    <s v=""/>
    <x v="0"/>
  </r>
  <r>
    <x v="2"/>
    <x v="3"/>
    <s v=""/>
    <s v=""/>
    <x v="0"/>
  </r>
  <r>
    <x v="2"/>
    <x v="3"/>
    <n v="2.9"/>
    <n v="101"/>
    <x v="1"/>
  </r>
  <r>
    <x v="2"/>
    <x v="3"/>
    <s v=""/>
    <s v=""/>
    <x v="0"/>
  </r>
  <r>
    <x v="2"/>
    <x v="3"/>
    <s v=""/>
    <s v=""/>
    <x v="0"/>
  </r>
  <r>
    <x v="2"/>
    <x v="3"/>
    <n v="5.8"/>
    <n v="67"/>
    <x v="1"/>
  </r>
  <r>
    <x v="2"/>
    <x v="3"/>
    <s v=""/>
    <s v=""/>
    <x v="0"/>
  </r>
  <r>
    <x v="2"/>
    <x v="3"/>
    <s v=""/>
    <s v=""/>
    <x v="0"/>
  </r>
  <r>
    <x v="2"/>
    <x v="3"/>
    <n v="7.6"/>
    <n v="44"/>
    <x v="1"/>
  </r>
  <r>
    <x v="2"/>
    <x v="3"/>
    <s v=""/>
    <s v=""/>
    <x v="0"/>
  </r>
  <r>
    <x v="3"/>
    <x v="4"/>
    <m/>
    <m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.1"/>
    <n v="60"/>
    <x v="1"/>
  </r>
  <r>
    <x v="0"/>
    <x v="0"/>
    <s v=""/>
    <s v=""/>
    <x v="0"/>
  </r>
  <r>
    <x v="0"/>
    <x v="0"/>
    <s v=""/>
    <s v=""/>
    <x v="0"/>
  </r>
  <r>
    <x v="0"/>
    <x v="0"/>
    <n v="2.1"/>
    <n v="107"/>
    <x v="1"/>
  </r>
  <r>
    <x v="0"/>
    <x v="0"/>
    <s v=""/>
    <s v=""/>
    <x v="0"/>
  </r>
  <r>
    <x v="0"/>
    <x v="0"/>
    <s v=""/>
    <s v=""/>
    <x v="0"/>
  </r>
  <r>
    <x v="0"/>
    <x v="0"/>
    <n v="10"/>
    <n v="31"/>
    <x v="1"/>
  </r>
  <r>
    <x v="0"/>
    <x v="0"/>
    <s v=""/>
    <s v=""/>
    <x v="0"/>
  </r>
  <r>
    <x v="0"/>
    <x v="0"/>
    <s v=""/>
    <s v=""/>
    <x v="0"/>
  </r>
  <r>
    <x v="0"/>
    <x v="0"/>
    <n v="1.9"/>
    <n v="110"/>
    <x v="1"/>
  </r>
  <r>
    <x v="0"/>
    <x v="0"/>
    <s v=""/>
    <s v=""/>
    <x v="0"/>
  </r>
  <r>
    <x v="0"/>
    <x v="0"/>
    <s v=""/>
    <s v=""/>
    <x v="0"/>
  </r>
  <r>
    <x v="0"/>
    <x v="0"/>
    <n v="13.6"/>
    <n v="12"/>
    <x v="1"/>
  </r>
  <r>
    <x v="0"/>
    <x v="0"/>
    <s v=""/>
    <s v=""/>
    <x v="0"/>
  </r>
  <r>
    <x v="0"/>
    <x v="0"/>
    <s v=""/>
    <s v=""/>
    <x v="0"/>
  </r>
  <r>
    <x v="0"/>
    <x v="0"/>
    <n v="9.1999999999999993"/>
    <n v="39"/>
    <x v="1"/>
  </r>
  <r>
    <x v="0"/>
    <x v="0"/>
    <s v=""/>
    <s v=""/>
    <x v="0"/>
  </r>
  <r>
    <x v="0"/>
    <x v="0"/>
    <s v=""/>
    <s v=""/>
    <x v="0"/>
  </r>
  <r>
    <x v="0"/>
    <x v="0"/>
    <n v="7.9"/>
    <n v="51"/>
    <x v="1"/>
  </r>
  <r>
    <x v="0"/>
    <x v="0"/>
    <s v=""/>
    <s v=""/>
    <x v="0"/>
  </r>
  <r>
    <x v="0"/>
    <x v="0"/>
    <s v=""/>
    <s v=""/>
    <x v="0"/>
  </r>
  <r>
    <x v="0"/>
    <x v="0"/>
    <n v="12"/>
    <n v="19"/>
    <x v="1"/>
  </r>
  <r>
    <x v="0"/>
    <x v="0"/>
    <s v=""/>
    <s v=""/>
    <x v="0"/>
  </r>
  <r>
    <x v="0"/>
    <x v="0"/>
    <s v=""/>
    <s v=""/>
    <x v="0"/>
  </r>
  <r>
    <x v="0"/>
    <x v="0"/>
    <n v="6.7"/>
    <n v="63"/>
    <x v="1"/>
  </r>
  <r>
    <x v="0"/>
    <x v="0"/>
    <s v=""/>
    <s v=""/>
    <x v="0"/>
  </r>
  <r>
    <x v="0"/>
    <x v="0"/>
    <s v=""/>
    <s v=""/>
    <x v="0"/>
  </r>
  <r>
    <x v="0"/>
    <x v="0"/>
    <n v="16.600000000000001"/>
    <n v="4"/>
    <x v="1"/>
  </r>
  <r>
    <x v="0"/>
    <x v="0"/>
    <s v=""/>
    <s v=""/>
    <x v="0"/>
  </r>
  <r>
    <x v="0"/>
    <x v="0"/>
    <n v="17.899999999999999"/>
    <n v="3"/>
    <x v="1"/>
  </r>
  <r>
    <x v="0"/>
    <x v="0"/>
    <s v=""/>
    <s v=""/>
    <x v="0"/>
  </r>
  <r>
    <x v="0"/>
    <x v="0"/>
    <s v=""/>
    <s v=""/>
    <x v="0"/>
  </r>
  <r>
    <x v="0"/>
    <x v="0"/>
    <n v="13.2"/>
    <n v="15"/>
    <x v="1"/>
  </r>
  <r>
    <x v="0"/>
    <x v="0"/>
    <s v=""/>
    <s v=""/>
    <x v="0"/>
  </r>
  <r>
    <x v="0"/>
    <x v="0"/>
    <s v=""/>
    <s v=""/>
    <x v="0"/>
  </r>
  <r>
    <x v="0"/>
    <x v="0"/>
    <n v="22.5"/>
    <n v="1"/>
    <x v="0"/>
  </r>
  <r>
    <x v="0"/>
    <x v="0"/>
    <s v=""/>
    <s v=""/>
    <x v="0"/>
  </r>
  <r>
    <x v="0"/>
    <x v="0"/>
    <s v=""/>
    <s v=""/>
    <x v="0"/>
  </r>
  <r>
    <x v="0"/>
    <x v="0"/>
    <n v="16.2"/>
    <n v="5"/>
    <x v="1"/>
  </r>
  <r>
    <x v="0"/>
    <x v="0"/>
    <s v=""/>
    <s v=""/>
    <x v="0"/>
  </r>
  <r>
    <x v="0"/>
    <x v="0"/>
    <s v=""/>
    <s v=""/>
    <x v="0"/>
  </r>
  <r>
    <x v="0"/>
    <x v="0"/>
    <n v="10.7"/>
    <n v="25"/>
    <x v="1"/>
  </r>
  <r>
    <x v="0"/>
    <x v="0"/>
    <s v=""/>
    <s v=""/>
    <x v="0"/>
  </r>
  <r>
    <x v="0"/>
    <x v="0"/>
    <s v=""/>
    <s v=""/>
    <x v="0"/>
  </r>
  <r>
    <x v="0"/>
    <x v="0"/>
    <n v="5.6"/>
    <n v="75"/>
    <x v="1"/>
  </r>
  <r>
    <x v="0"/>
    <x v="0"/>
    <s v=""/>
    <s v=""/>
    <x v="0"/>
  </r>
  <r>
    <x v="0"/>
    <x v="0"/>
    <s v=""/>
    <s v=""/>
    <x v="0"/>
  </r>
  <r>
    <x v="0"/>
    <x v="0"/>
    <n v="10.1"/>
    <n v="30"/>
    <x v="1"/>
  </r>
  <r>
    <x v="0"/>
    <x v="0"/>
    <s v=""/>
    <s v=""/>
    <x v="0"/>
  </r>
  <r>
    <x v="0"/>
    <x v="0"/>
    <s v=""/>
    <s v=""/>
    <x v="0"/>
  </r>
  <r>
    <x v="0"/>
    <x v="0"/>
    <n v="3.3"/>
    <n v="101"/>
    <x v="1"/>
  </r>
  <r>
    <x v="0"/>
    <x v="0"/>
    <s v=""/>
    <s v=""/>
    <x v="0"/>
  </r>
  <r>
    <x v="0"/>
    <x v="0"/>
    <s v=""/>
    <s v=""/>
    <x v="0"/>
  </r>
  <r>
    <x v="0"/>
    <x v="0"/>
    <n v="13.4"/>
    <n v="14"/>
    <x v="1"/>
  </r>
  <r>
    <x v="0"/>
    <x v="0"/>
    <s v=""/>
    <s v=""/>
    <x v="0"/>
  </r>
  <r>
    <x v="0"/>
    <x v="0"/>
    <s v=""/>
    <s v=""/>
    <x v="0"/>
  </r>
  <r>
    <x v="0"/>
    <x v="0"/>
    <n v="10.8"/>
    <n v="23"/>
    <x v="1"/>
  </r>
  <r>
    <x v="0"/>
    <x v="0"/>
    <s v=""/>
    <s v=""/>
    <x v="0"/>
  </r>
  <r>
    <x v="0"/>
    <x v="0"/>
    <s v=""/>
    <s v=""/>
    <x v="0"/>
  </r>
  <r>
    <x v="0"/>
    <x v="0"/>
    <n v="8.9"/>
    <n v="40"/>
    <x v="1"/>
  </r>
  <r>
    <x v="0"/>
    <x v="0"/>
    <s v=""/>
    <s v=""/>
    <x v="0"/>
  </r>
  <r>
    <x v="0"/>
    <x v="0"/>
    <s v=""/>
    <s v=""/>
    <x v="0"/>
  </r>
  <r>
    <x v="0"/>
    <x v="0"/>
    <n v="15.1"/>
    <n v="8"/>
    <x v="1"/>
  </r>
  <r>
    <x v="0"/>
    <x v="0"/>
    <s v=""/>
    <s v=""/>
    <x v="0"/>
  </r>
  <r>
    <x v="0"/>
    <x v="0"/>
    <s v=""/>
    <s v=""/>
    <x v="0"/>
  </r>
  <r>
    <x v="0"/>
    <x v="0"/>
    <n v="4.5"/>
    <n v="88"/>
    <x v="1"/>
  </r>
  <r>
    <x v="0"/>
    <x v="0"/>
    <s v=""/>
    <s v=""/>
    <x v="0"/>
  </r>
  <r>
    <x v="0"/>
    <x v="0"/>
    <s v=""/>
    <s v=""/>
    <x v="0"/>
  </r>
  <r>
    <x v="0"/>
    <x v="0"/>
    <n v="12.2"/>
    <n v="18"/>
    <x v="1"/>
  </r>
  <r>
    <x v="0"/>
    <x v="0"/>
    <s v=""/>
    <s v=""/>
    <x v="0"/>
  </r>
  <r>
    <x v="0"/>
    <x v="0"/>
    <s v=""/>
    <s v=""/>
    <x v="0"/>
  </r>
  <r>
    <x v="0"/>
    <x v="0"/>
    <n v="9.3000000000000007"/>
    <n v="37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21.4"/>
    <n v="2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8.6999999999999993"/>
    <n v="43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14.7"/>
    <n v="10"/>
    <x v="1"/>
  </r>
  <r>
    <x v="0"/>
    <x v="1"/>
    <s v=""/>
    <s v=""/>
    <x v="0"/>
  </r>
  <r>
    <x v="0"/>
    <x v="1"/>
    <n v="2.1"/>
    <n v="107"/>
    <x v="1"/>
  </r>
  <r>
    <x v="0"/>
    <x v="1"/>
    <s v=""/>
    <s v=""/>
    <x v="0"/>
  </r>
  <r>
    <x v="0"/>
    <x v="1"/>
    <s v=""/>
    <s v=""/>
    <x v="0"/>
  </r>
  <r>
    <x v="0"/>
    <x v="1"/>
    <n v="7.5"/>
    <n v="56"/>
    <x v="1"/>
  </r>
  <r>
    <x v="0"/>
    <x v="1"/>
    <s v=""/>
    <s v=""/>
    <x v="0"/>
  </r>
  <r>
    <x v="0"/>
    <x v="1"/>
    <s v=""/>
    <s v=""/>
    <x v="0"/>
  </r>
  <r>
    <x v="0"/>
    <x v="1"/>
    <n v="13.5"/>
    <n v="13"/>
    <x v="1"/>
  </r>
  <r>
    <x v="0"/>
    <x v="1"/>
    <s v=""/>
    <s v=""/>
    <x v="0"/>
  </r>
  <r>
    <x v="0"/>
    <x v="1"/>
    <s v=""/>
    <s v=""/>
    <x v="0"/>
  </r>
  <r>
    <x v="0"/>
    <x v="1"/>
    <n v="5.5"/>
    <n v="78"/>
    <x v="1"/>
  </r>
  <r>
    <x v="0"/>
    <x v="1"/>
    <s v=""/>
    <s v=""/>
    <x v="0"/>
  </r>
  <r>
    <x v="0"/>
    <x v="1"/>
    <s v=""/>
    <s v=""/>
    <x v="0"/>
  </r>
  <r>
    <x v="0"/>
    <x v="1"/>
    <n v="7.5"/>
    <n v="56"/>
    <x v="1"/>
  </r>
  <r>
    <x v="0"/>
    <x v="1"/>
    <s v=""/>
    <s v=""/>
    <x v="0"/>
  </r>
  <r>
    <x v="0"/>
    <x v="1"/>
    <s v=""/>
    <s v=""/>
    <x v="0"/>
  </r>
  <r>
    <x v="0"/>
    <x v="1"/>
    <n v="4.5999999999999996"/>
    <n v="86"/>
    <x v="1"/>
  </r>
  <r>
    <x v="0"/>
    <x v="1"/>
    <s v=""/>
    <s v=""/>
    <x v="0"/>
  </r>
  <r>
    <x v="0"/>
    <x v="1"/>
    <s v=""/>
    <s v=""/>
    <x v="0"/>
  </r>
  <r>
    <x v="0"/>
    <x v="1"/>
    <n v="5.5"/>
    <n v="78"/>
    <x v="1"/>
  </r>
  <r>
    <x v="0"/>
    <x v="1"/>
    <s v=""/>
    <s v=""/>
    <x v="0"/>
  </r>
  <r>
    <x v="0"/>
    <x v="1"/>
    <s v=""/>
    <s v=""/>
    <x v="0"/>
  </r>
  <r>
    <x v="0"/>
    <x v="1"/>
    <n v="4.3"/>
    <n v="90"/>
    <x v="1"/>
  </r>
  <r>
    <x v="0"/>
    <x v="1"/>
    <s v=""/>
    <s v=""/>
    <x v="0"/>
  </r>
  <r>
    <x v="0"/>
    <x v="1"/>
    <s v=""/>
    <s v=""/>
    <x v="0"/>
  </r>
  <r>
    <x v="0"/>
    <x v="1"/>
    <s v="FILTERED OUT"/>
    <e v="#VALUE!"/>
    <x v="2"/>
  </r>
  <r>
    <x v="0"/>
    <x v="1"/>
    <s v=""/>
    <s v=""/>
    <x v="0"/>
  </r>
  <r>
    <x v="0"/>
    <x v="1"/>
    <s v=""/>
    <s v=""/>
    <x v="0"/>
  </r>
  <r>
    <x v="0"/>
    <x v="1"/>
    <n v="7.6"/>
    <n v="54"/>
    <x v="1"/>
  </r>
  <r>
    <x v="0"/>
    <x v="1"/>
    <s v=""/>
    <s v=""/>
    <x v="0"/>
  </r>
  <r>
    <x v="0"/>
    <x v="1"/>
    <s v=""/>
    <s v=""/>
    <x v="0"/>
  </r>
  <r>
    <x v="0"/>
    <x v="1"/>
    <n v="1.2"/>
    <n v="113"/>
    <x v="1"/>
  </r>
  <r>
    <x v="0"/>
    <x v="1"/>
    <s v=""/>
    <s v=""/>
    <x v="0"/>
  </r>
  <r>
    <x v="0"/>
    <x v="1"/>
    <s v=""/>
    <s v=""/>
    <x v="0"/>
  </r>
  <r>
    <x v="0"/>
    <x v="1"/>
    <n v="2"/>
    <n v="109"/>
    <x v="1"/>
  </r>
  <r>
    <x v="0"/>
    <x v="1"/>
    <s v=""/>
    <s v=""/>
    <x v="0"/>
  </r>
  <r>
    <x v="0"/>
    <x v="1"/>
    <s v=""/>
    <s v=""/>
    <x v="0"/>
  </r>
  <r>
    <x v="0"/>
    <x v="1"/>
    <n v="5.0999999999999996"/>
    <n v="83"/>
    <x v="1"/>
  </r>
  <r>
    <x v="0"/>
    <x v="1"/>
    <s v=""/>
    <s v=""/>
    <x v="0"/>
  </r>
  <r>
    <x v="0"/>
    <x v="1"/>
    <s v=""/>
    <s v=""/>
    <x v="0"/>
  </r>
  <r>
    <x v="0"/>
    <x v="1"/>
    <n v="3.8"/>
    <n v="96"/>
    <x v="1"/>
  </r>
  <r>
    <x v="0"/>
    <x v="1"/>
    <s v=""/>
    <s v=""/>
    <x v="0"/>
  </r>
  <r>
    <x v="0"/>
    <x v="1"/>
    <s v=""/>
    <s v=""/>
    <x v="0"/>
  </r>
  <r>
    <x v="0"/>
    <x v="1"/>
    <n v="6.4"/>
    <n v="66"/>
    <x v="1"/>
  </r>
  <r>
    <x v="0"/>
    <x v="1"/>
    <s v=""/>
    <s v=""/>
    <x v="0"/>
  </r>
  <r>
    <x v="0"/>
    <x v="1"/>
    <s v=""/>
    <s v=""/>
    <x v="0"/>
  </r>
  <r>
    <x v="0"/>
    <x v="1"/>
    <n v="3.5"/>
    <n v="99"/>
    <x v="1"/>
  </r>
  <r>
    <x v="0"/>
    <x v="1"/>
    <s v=""/>
    <s v=""/>
    <x v="0"/>
  </r>
  <r>
    <x v="0"/>
    <x v="1"/>
    <s v=""/>
    <s v=""/>
    <x v="0"/>
  </r>
  <r>
    <x v="0"/>
    <x v="1"/>
    <n v="13.1"/>
    <n v="16"/>
    <x v="1"/>
  </r>
  <r>
    <x v="0"/>
    <x v="1"/>
    <s v=""/>
    <s v=""/>
    <x v="0"/>
  </r>
  <r>
    <x v="0"/>
    <x v="1"/>
    <s v=""/>
    <s v=""/>
    <x v="0"/>
  </r>
  <r>
    <x v="0"/>
    <x v="1"/>
    <n v="5.7"/>
    <n v="74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4.2"/>
    <n v="92"/>
    <x v="1"/>
  </r>
  <r>
    <x v="0"/>
    <x v="1"/>
    <s v=""/>
    <s v=""/>
    <x v="0"/>
  </r>
  <r>
    <x v="0"/>
    <x v="1"/>
    <s v=""/>
    <s v=""/>
    <x v="0"/>
  </r>
  <r>
    <x v="0"/>
    <x v="1"/>
    <n v="4.3"/>
    <n v="90"/>
    <x v="1"/>
  </r>
  <r>
    <x v="0"/>
    <x v="1"/>
    <s v=""/>
    <s v=""/>
    <x v="0"/>
  </r>
  <r>
    <x v="0"/>
    <x v="1"/>
    <s v=""/>
    <s v=""/>
    <x v="0"/>
  </r>
  <r>
    <x v="0"/>
    <x v="1"/>
    <n v="4.7"/>
    <n v="85"/>
    <x v="1"/>
  </r>
  <r>
    <x v="0"/>
    <x v="1"/>
    <s v=""/>
    <s v=""/>
    <x v="0"/>
  </r>
  <r>
    <x v="0"/>
    <x v="1"/>
    <s v=""/>
    <s v=""/>
    <x v="0"/>
  </r>
  <r>
    <x v="0"/>
    <x v="1"/>
    <n v="8.4"/>
    <n v="48"/>
    <x v="1"/>
  </r>
  <r>
    <x v="0"/>
    <x v="1"/>
    <s v=""/>
    <s v=""/>
    <x v="0"/>
  </r>
  <r>
    <x v="0"/>
    <x v="1"/>
    <s v=""/>
    <s v=""/>
    <x v="0"/>
  </r>
  <r>
    <x v="0"/>
    <x v="1"/>
    <n v="8.8000000000000007"/>
    <n v="41"/>
    <x v="1"/>
  </r>
  <r>
    <x v="0"/>
    <x v="1"/>
    <s v=""/>
    <s v=""/>
    <x v="0"/>
  </r>
  <r>
    <x v="0"/>
    <x v="1"/>
    <s v=""/>
    <s v=""/>
    <x v="0"/>
  </r>
  <r>
    <x v="0"/>
    <x v="1"/>
    <n v="6.2"/>
    <n v="69"/>
    <x v="1"/>
  </r>
  <r>
    <x v="0"/>
    <x v="1"/>
    <s v=""/>
    <s v=""/>
    <x v="0"/>
  </r>
  <r>
    <x v="0"/>
    <x v="1"/>
    <s v=""/>
    <s v=""/>
    <x v="0"/>
  </r>
  <r>
    <x v="0"/>
    <x v="1"/>
    <n v="7.7"/>
    <n v="52"/>
    <x v="1"/>
  </r>
  <r>
    <x v="0"/>
    <x v="1"/>
    <s v=""/>
    <s v=""/>
    <x v="0"/>
  </r>
  <r>
    <x v="0"/>
    <x v="1"/>
    <s v=""/>
    <s v=""/>
    <x v="0"/>
  </r>
  <r>
    <x v="0"/>
    <x v="1"/>
    <n v="1.3"/>
    <n v="111"/>
    <x v="1"/>
  </r>
  <r>
    <x v="0"/>
    <x v="1"/>
    <s v=""/>
    <s v=""/>
    <x v="0"/>
  </r>
  <r>
    <x v="0"/>
    <x v="1"/>
    <s v=""/>
    <s v=""/>
    <x v="0"/>
  </r>
  <r>
    <x v="0"/>
    <x v="1"/>
    <n v="8.6999999999999993"/>
    <n v="43"/>
    <x v="1"/>
  </r>
  <r>
    <x v="0"/>
    <x v="2"/>
    <s v=""/>
    <s v=""/>
    <x v="0"/>
  </r>
  <r>
    <x v="0"/>
    <x v="2"/>
    <s v=""/>
    <s v=""/>
    <x v="0"/>
  </r>
  <r>
    <x v="0"/>
    <x v="2"/>
    <n v="6.9"/>
    <n v="62"/>
    <x v="1"/>
  </r>
  <r>
    <x v="0"/>
    <x v="2"/>
    <s v=""/>
    <s v=""/>
    <x v="0"/>
  </r>
  <r>
    <x v="0"/>
    <x v="2"/>
    <s v=""/>
    <s v=""/>
    <x v="0"/>
  </r>
  <r>
    <x v="0"/>
    <x v="2"/>
    <n v="6.7"/>
    <n v="63"/>
    <x v="1"/>
  </r>
  <r>
    <x v="0"/>
    <x v="2"/>
    <s v=""/>
    <s v=""/>
    <x v="0"/>
  </r>
  <r>
    <x v="0"/>
    <x v="2"/>
    <s v=""/>
    <s v=""/>
    <x v="0"/>
  </r>
  <r>
    <x v="0"/>
    <x v="2"/>
    <n v="5.9"/>
    <n v="72"/>
    <x v="1"/>
  </r>
  <r>
    <x v="0"/>
    <x v="2"/>
    <s v=""/>
    <s v=""/>
    <x v="0"/>
  </r>
  <r>
    <x v="0"/>
    <x v="2"/>
    <s v=""/>
    <s v=""/>
    <x v="0"/>
  </r>
  <r>
    <x v="0"/>
    <x v="2"/>
    <n v="7.3"/>
    <n v="58"/>
    <x v="1"/>
  </r>
  <r>
    <x v="0"/>
    <x v="2"/>
    <s v=""/>
    <s v=""/>
    <x v="0"/>
  </r>
  <r>
    <x v="0"/>
    <x v="2"/>
    <s v=""/>
    <s v=""/>
    <x v="0"/>
  </r>
  <r>
    <x v="0"/>
    <x v="2"/>
    <n v="6.1"/>
    <n v="71"/>
    <x v="1"/>
  </r>
  <r>
    <x v="0"/>
    <x v="2"/>
    <s v=""/>
    <s v=""/>
    <x v="0"/>
  </r>
  <r>
    <x v="0"/>
    <x v="2"/>
    <s v=""/>
    <s v=""/>
    <x v="0"/>
  </r>
  <r>
    <x v="0"/>
    <x v="2"/>
    <n v="9.8000000000000007"/>
    <n v="32"/>
    <x v="1"/>
  </r>
  <r>
    <x v="0"/>
    <x v="2"/>
    <s v=""/>
    <s v=""/>
    <x v="0"/>
  </r>
  <r>
    <x v="0"/>
    <x v="2"/>
    <s v=""/>
    <s v=""/>
    <x v="0"/>
  </r>
  <r>
    <x v="0"/>
    <x v="2"/>
    <n v="3"/>
    <n v="103"/>
    <x v="1"/>
  </r>
  <r>
    <x v="0"/>
    <x v="2"/>
    <s v=""/>
    <s v=""/>
    <x v="0"/>
  </r>
  <r>
    <x v="0"/>
    <x v="2"/>
    <s v=""/>
    <s v=""/>
    <x v="0"/>
  </r>
  <r>
    <x v="0"/>
    <x v="2"/>
    <n v="8.6999999999999993"/>
    <n v="43"/>
    <x v="1"/>
  </r>
  <r>
    <x v="0"/>
    <x v="2"/>
    <s v=""/>
    <s v=""/>
    <x v="0"/>
  </r>
  <r>
    <x v="0"/>
    <x v="2"/>
    <s v=""/>
    <s v=""/>
    <x v="0"/>
  </r>
  <r>
    <x v="0"/>
    <x v="2"/>
    <n v="4.5999999999999996"/>
    <n v="86"/>
    <x v="1"/>
  </r>
  <r>
    <x v="0"/>
    <x v="2"/>
    <s v=""/>
    <s v=""/>
    <x v="0"/>
  </r>
  <r>
    <x v="0"/>
    <x v="2"/>
    <s v=""/>
    <s v=""/>
    <x v="0"/>
  </r>
  <r>
    <x v="0"/>
    <x v="2"/>
    <n v="4"/>
    <n v="93"/>
    <x v="1"/>
  </r>
  <r>
    <x v="0"/>
    <x v="2"/>
    <s v=""/>
    <s v=""/>
    <x v="0"/>
  </r>
  <r>
    <x v="0"/>
    <x v="2"/>
    <s v=""/>
    <s v=""/>
    <x v="0"/>
  </r>
  <r>
    <x v="0"/>
    <x v="2"/>
    <n v="8.1"/>
    <n v="50"/>
    <x v="1"/>
  </r>
  <r>
    <x v="0"/>
    <x v="2"/>
    <s v=""/>
    <s v=""/>
    <x v="0"/>
  </r>
  <r>
    <x v="0"/>
    <x v="2"/>
    <s v=""/>
    <s v=""/>
    <x v="0"/>
  </r>
  <r>
    <x v="0"/>
    <x v="2"/>
    <n v="12"/>
    <n v="19"/>
    <x v="1"/>
  </r>
  <r>
    <x v="0"/>
    <x v="2"/>
    <s v=""/>
    <s v=""/>
    <x v="0"/>
  </r>
  <r>
    <x v="0"/>
    <x v="2"/>
    <s v=""/>
    <s v=""/>
    <x v="0"/>
  </r>
  <r>
    <x v="0"/>
    <x v="2"/>
    <n v="4.5"/>
    <n v="88"/>
    <x v="1"/>
  </r>
  <r>
    <x v="0"/>
    <x v="2"/>
    <s v=""/>
    <s v=""/>
    <x v="0"/>
  </r>
  <r>
    <x v="0"/>
    <x v="2"/>
    <s v=""/>
    <s v=""/>
    <x v="0"/>
  </r>
  <r>
    <x v="0"/>
    <x v="2"/>
    <n v="8.4"/>
    <n v="48"/>
    <x v="1"/>
  </r>
  <r>
    <x v="0"/>
    <x v="2"/>
    <s v=""/>
    <s v=""/>
    <x v="0"/>
  </r>
  <r>
    <x v="0"/>
    <x v="2"/>
    <s v=""/>
    <s v=""/>
    <x v="0"/>
  </r>
  <r>
    <x v="0"/>
    <x v="2"/>
    <n v="5.2"/>
    <n v="81"/>
    <x v="1"/>
  </r>
  <r>
    <x v="0"/>
    <x v="2"/>
    <s v=""/>
    <s v=""/>
    <x v="0"/>
  </r>
  <r>
    <x v="0"/>
    <x v="2"/>
    <s v=""/>
    <s v=""/>
    <x v="0"/>
  </r>
  <r>
    <x v="0"/>
    <x v="2"/>
    <n v="10.4"/>
    <n v="27"/>
    <x v="1"/>
  </r>
  <r>
    <x v="0"/>
    <x v="2"/>
    <s v=""/>
    <s v=""/>
    <x v="0"/>
  </r>
  <r>
    <x v="0"/>
    <x v="2"/>
    <s v=""/>
    <s v=""/>
    <x v="0"/>
  </r>
  <r>
    <x v="0"/>
    <x v="2"/>
    <n v="15.1"/>
    <n v="8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4.2"/>
    <n v="11"/>
    <x v="1"/>
  </r>
  <r>
    <x v="0"/>
    <x v="2"/>
    <s v=""/>
    <s v=""/>
    <x v="0"/>
  </r>
  <r>
    <x v="0"/>
    <x v="2"/>
    <s v=""/>
    <s v=""/>
    <x v="0"/>
  </r>
  <r>
    <x v="0"/>
    <x v="2"/>
    <n v="15.2"/>
    <n v="6"/>
    <x v="1"/>
  </r>
  <r>
    <x v="0"/>
    <x v="2"/>
    <s v=""/>
    <s v=""/>
    <x v="0"/>
  </r>
  <r>
    <x v="0"/>
    <x v="2"/>
    <s v=""/>
    <s v=""/>
    <x v="0"/>
  </r>
  <r>
    <x v="0"/>
    <x v="2"/>
    <n v="9.6"/>
    <n v="34"/>
    <x v="1"/>
  </r>
  <r>
    <x v="0"/>
    <x v="2"/>
    <s v=""/>
    <s v=""/>
    <x v="0"/>
  </r>
  <r>
    <x v="0"/>
    <x v="2"/>
    <s v=""/>
    <s v=""/>
    <x v="0"/>
  </r>
  <r>
    <x v="0"/>
    <x v="2"/>
    <n v="10.4"/>
    <n v="27"/>
    <x v="1"/>
  </r>
  <r>
    <x v="0"/>
    <x v="2"/>
    <s v=""/>
    <s v=""/>
    <x v="0"/>
  </r>
  <r>
    <x v="0"/>
    <x v="2"/>
    <s v=""/>
    <s v=""/>
    <x v="0"/>
  </r>
  <r>
    <x v="0"/>
    <x v="2"/>
    <n v="15.2"/>
    <n v="6"/>
    <x v="1"/>
  </r>
  <r>
    <x v="0"/>
    <x v="2"/>
    <s v=""/>
    <s v=""/>
    <x v="0"/>
  </r>
  <r>
    <x v="0"/>
    <x v="2"/>
    <s v=""/>
    <s v=""/>
    <x v="0"/>
  </r>
  <r>
    <x v="0"/>
    <x v="2"/>
    <n v="9.4"/>
    <n v="35"/>
    <x v="1"/>
  </r>
  <r>
    <x v="0"/>
    <x v="2"/>
    <s v=""/>
    <s v=""/>
    <x v="0"/>
  </r>
  <r>
    <x v="0"/>
    <x v="2"/>
    <s v=""/>
    <s v=""/>
    <x v="0"/>
  </r>
  <r>
    <x v="0"/>
    <x v="2"/>
    <n v="7.6"/>
    <n v="54"/>
    <x v="1"/>
  </r>
  <r>
    <x v="0"/>
    <x v="2"/>
    <s v=""/>
    <s v=""/>
    <x v="0"/>
  </r>
  <r>
    <x v="0"/>
    <x v="2"/>
    <s v=""/>
    <s v=""/>
    <x v="0"/>
  </r>
  <r>
    <x v="0"/>
    <x v="2"/>
    <n v="9.4"/>
    <n v="35"/>
    <x v="1"/>
  </r>
  <r>
    <x v="0"/>
    <x v="2"/>
    <s v=""/>
    <s v=""/>
    <x v="0"/>
  </r>
  <r>
    <x v="0"/>
    <x v="2"/>
    <s v=""/>
    <s v=""/>
    <x v="0"/>
  </r>
  <r>
    <x v="0"/>
    <x v="2"/>
    <n v="12.4"/>
    <n v="17"/>
    <x v="1"/>
  </r>
  <r>
    <x v="0"/>
    <x v="2"/>
    <s v=""/>
    <s v=""/>
    <x v="0"/>
  </r>
  <r>
    <x v="0"/>
    <x v="2"/>
    <s v=""/>
    <s v=""/>
    <x v="0"/>
  </r>
  <r>
    <x v="0"/>
    <x v="2"/>
    <n v="7"/>
    <n v="61"/>
    <x v="1"/>
  </r>
  <r>
    <x v="0"/>
    <x v="2"/>
    <s v=""/>
    <s v=""/>
    <x v="0"/>
  </r>
  <r>
    <x v="0"/>
    <x v="2"/>
    <s v=""/>
    <s v=""/>
    <x v="0"/>
  </r>
  <r>
    <x v="0"/>
    <x v="2"/>
    <n v="5.6"/>
    <n v="75"/>
    <x v="1"/>
  </r>
  <r>
    <x v="0"/>
    <x v="2"/>
    <s v=""/>
    <s v=""/>
    <x v="0"/>
  </r>
  <r>
    <x v="0"/>
    <x v="2"/>
    <s v=""/>
    <s v=""/>
    <x v="0"/>
  </r>
  <r>
    <x v="0"/>
    <x v="2"/>
    <n v="10.199999999999999"/>
    <n v="29"/>
    <x v="1"/>
  </r>
  <r>
    <x v="0"/>
    <x v="2"/>
    <s v=""/>
    <s v=""/>
    <x v="0"/>
  </r>
  <r>
    <x v="0"/>
    <x v="2"/>
    <s v=""/>
    <s v=""/>
    <x v="0"/>
  </r>
  <r>
    <x v="0"/>
    <x v="3"/>
    <n v="6.2"/>
    <n v="69"/>
    <x v="1"/>
  </r>
  <r>
    <x v="0"/>
    <x v="3"/>
    <s v=""/>
    <s v=""/>
    <x v="0"/>
  </r>
  <r>
    <x v="0"/>
    <x v="3"/>
    <s v=""/>
    <s v=""/>
    <x v="0"/>
  </r>
  <r>
    <x v="0"/>
    <x v="3"/>
    <n v="6.3"/>
    <n v="68"/>
    <x v="1"/>
  </r>
  <r>
    <x v="0"/>
    <x v="3"/>
    <s v=""/>
    <s v=""/>
    <x v="0"/>
  </r>
  <r>
    <x v="0"/>
    <x v="3"/>
    <s v=""/>
    <s v=""/>
    <x v="0"/>
  </r>
  <r>
    <x v="0"/>
    <x v="3"/>
    <n v="8.6"/>
    <n v="47"/>
    <x v="1"/>
  </r>
  <r>
    <x v="0"/>
    <x v="3"/>
    <s v=""/>
    <s v=""/>
    <x v="0"/>
  </r>
  <r>
    <x v="0"/>
    <x v="3"/>
    <s v=""/>
    <s v=""/>
    <x v="0"/>
  </r>
  <r>
    <x v="0"/>
    <x v="3"/>
    <n v="5.8"/>
    <n v="73"/>
    <x v="1"/>
  </r>
  <r>
    <x v="0"/>
    <x v="3"/>
    <s v=""/>
    <s v=""/>
    <x v="0"/>
  </r>
  <r>
    <x v="0"/>
    <x v="3"/>
    <s v=""/>
    <s v=""/>
    <x v="0"/>
  </r>
  <r>
    <x v="0"/>
    <x v="3"/>
    <n v="11.2"/>
    <n v="21"/>
    <x v="1"/>
  </r>
  <r>
    <x v="0"/>
    <x v="3"/>
    <s v=""/>
    <s v=""/>
    <x v="0"/>
  </r>
  <r>
    <x v="0"/>
    <x v="3"/>
    <s v=""/>
    <s v=""/>
    <x v="0"/>
  </r>
  <r>
    <x v="0"/>
    <x v="3"/>
    <n v="5.2"/>
    <n v="81"/>
    <x v="1"/>
  </r>
  <r>
    <x v="0"/>
    <x v="3"/>
    <s v=""/>
    <s v=""/>
    <x v="0"/>
  </r>
  <r>
    <x v="0"/>
    <x v="3"/>
    <s v=""/>
    <s v=""/>
    <x v="0"/>
  </r>
  <r>
    <x v="0"/>
    <x v="3"/>
    <n v="9.3000000000000007"/>
    <n v="37"/>
    <x v="1"/>
  </r>
  <r>
    <x v="0"/>
    <x v="3"/>
    <s v=""/>
    <s v=""/>
    <x v="0"/>
  </r>
  <r>
    <x v="0"/>
    <x v="3"/>
    <s v=""/>
    <s v=""/>
    <x v="0"/>
  </r>
  <r>
    <x v="0"/>
    <x v="3"/>
    <n v="3.6"/>
    <n v="98"/>
    <x v="1"/>
  </r>
  <r>
    <x v="0"/>
    <x v="3"/>
    <s v=""/>
    <s v=""/>
    <x v="0"/>
  </r>
  <r>
    <x v="0"/>
    <x v="3"/>
    <s v=""/>
    <s v=""/>
    <x v="0"/>
  </r>
  <r>
    <x v="0"/>
    <x v="3"/>
    <n v="3"/>
    <n v="103"/>
    <x v="1"/>
  </r>
  <r>
    <x v="0"/>
    <x v="3"/>
    <s v=""/>
    <s v=""/>
    <x v="0"/>
  </r>
  <r>
    <x v="0"/>
    <x v="3"/>
    <s v=""/>
    <s v=""/>
    <x v="0"/>
  </r>
  <r>
    <x v="0"/>
    <x v="3"/>
    <n v="7.2"/>
    <n v="59"/>
    <x v="1"/>
  </r>
  <r>
    <x v="0"/>
    <x v="3"/>
    <s v=""/>
    <s v=""/>
    <x v="0"/>
  </r>
  <r>
    <x v="0"/>
    <x v="3"/>
    <s v=""/>
    <s v=""/>
    <x v="0"/>
  </r>
  <r>
    <x v="0"/>
    <x v="3"/>
    <n v="11.2"/>
    <n v="21"/>
    <x v="1"/>
  </r>
  <r>
    <x v="0"/>
    <x v="3"/>
    <s v=""/>
    <s v=""/>
    <x v="0"/>
  </r>
  <r>
    <x v="0"/>
    <x v="3"/>
    <s v=""/>
    <s v=""/>
    <x v="0"/>
  </r>
  <r>
    <x v="0"/>
    <x v="3"/>
    <n v="3.1"/>
    <n v="102"/>
    <x v="1"/>
  </r>
  <r>
    <x v="0"/>
    <x v="3"/>
    <s v=""/>
    <s v=""/>
    <x v="0"/>
  </r>
  <r>
    <x v="0"/>
    <x v="3"/>
    <s v=""/>
    <s v=""/>
    <x v="0"/>
  </r>
  <r>
    <x v="0"/>
    <x v="3"/>
    <n v="10.8"/>
    <n v="23"/>
    <x v="1"/>
  </r>
  <r>
    <x v="0"/>
    <x v="3"/>
    <s v=""/>
    <s v=""/>
    <x v="0"/>
  </r>
  <r>
    <x v="0"/>
    <x v="3"/>
    <s v=""/>
    <s v=""/>
    <x v="0"/>
  </r>
  <r>
    <x v="0"/>
    <x v="3"/>
    <n v="10.6"/>
    <n v="26"/>
    <x v="1"/>
  </r>
  <r>
    <x v="0"/>
    <x v="3"/>
    <s v=""/>
    <s v=""/>
    <x v="0"/>
  </r>
  <r>
    <x v="0"/>
    <x v="3"/>
    <s v=""/>
    <s v=""/>
    <x v="0"/>
  </r>
  <r>
    <x v="0"/>
    <x v="3"/>
    <n v="4.9000000000000004"/>
    <n v="84"/>
    <x v="1"/>
  </r>
  <r>
    <x v="0"/>
    <x v="3"/>
    <s v=""/>
    <s v=""/>
    <x v="0"/>
  </r>
  <r>
    <x v="0"/>
    <x v="3"/>
    <s v=""/>
    <s v=""/>
    <x v="0"/>
  </r>
  <r>
    <x v="0"/>
    <x v="3"/>
    <n v="3.7"/>
    <n v="97"/>
    <x v="1"/>
  </r>
  <r>
    <x v="0"/>
    <x v="3"/>
    <s v=""/>
    <s v=""/>
    <x v="0"/>
  </r>
  <r>
    <x v="0"/>
    <x v="3"/>
    <s v=""/>
    <s v=""/>
    <x v="0"/>
  </r>
  <r>
    <x v="0"/>
    <x v="3"/>
    <n v="6.7"/>
    <n v="63"/>
    <x v="1"/>
  </r>
  <r>
    <x v="0"/>
    <x v="3"/>
    <s v=""/>
    <s v=""/>
    <x v="0"/>
  </r>
  <r>
    <x v="0"/>
    <x v="3"/>
    <s v=""/>
    <s v=""/>
    <x v="0"/>
  </r>
  <r>
    <x v="0"/>
    <x v="3"/>
    <n v="3.4"/>
    <n v="100"/>
    <x v="1"/>
  </r>
  <r>
    <x v="0"/>
    <x v="3"/>
    <s v=""/>
    <s v=""/>
    <x v="0"/>
  </r>
  <r>
    <x v="0"/>
    <x v="3"/>
    <s v=""/>
    <s v=""/>
    <x v="0"/>
  </r>
  <r>
    <x v="0"/>
    <x v="3"/>
    <n v="1.1000000000000001"/>
    <n v="114"/>
    <x v="1"/>
  </r>
  <r>
    <x v="0"/>
    <x v="3"/>
    <s v=""/>
    <s v=""/>
    <x v="0"/>
  </r>
  <r>
    <x v="0"/>
    <x v="3"/>
    <s v=""/>
    <s v=""/>
    <x v="0"/>
  </r>
  <r>
    <x v="0"/>
    <x v="3"/>
    <n v="3.9"/>
    <n v="95"/>
    <x v="1"/>
  </r>
  <r>
    <x v="0"/>
    <x v="3"/>
    <s v=""/>
    <s v=""/>
    <x v="0"/>
  </r>
  <r>
    <x v="0"/>
    <x v="3"/>
    <s v=""/>
    <s v=""/>
    <x v="0"/>
  </r>
  <r>
    <x v="0"/>
    <x v="3"/>
    <n v="2.6"/>
    <n v="106"/>
    <x v="1"/>
  </r>
  <r>
    <x v="0"/>
    <x v="3"/>
    <s v=""/>
    <s v=""/>
    <x v="0"/>
  </r>
  <r>
    <x v="0"/>
    <x v="3"/>
    <s v=""/>
    <s v=""/>
    <x v="0"/>
  </r>
  <r>
    <x v="0"/>
    <x v="3"/>
    <n v="5.6"/>
    <n v="75"/>
    <x v="1"/>
  </r>
  <r>
    <x v="0"/>
    <x v="3"/>
    <s v=""/>
    <s v=""/>
    <x v="0"/>
  </r>
  <r>
    <x v="0"/>
    <x v="3"/>
    <s v=""/>
    <s v=""/>
    <x v="0"/>
  </r>
  <r>
    <x v="0"/>
    <x v="3"/>
    <n v="8.8000000000000007"/>
    <n v="41"/>
    <x v="1"/>
  </r>
  <r>
    <x v="0"/>
    <x v="3"/>
    <s v=""/>
    <s v=""/>
    <x v="0"/>
  </r>
  <r>
    <x v="0"/>
    <x v="3"/>
    <s v=""/>
    <s v=""/>
    <x v="0"/>
  </r>
  <r>
    <x v="0"/>
    <x v="3"/>
    <n v="9.8000000000000007"/>
    <n v="32"/>
    <x v="1"/>
  </r>
  <r>
    <x v="0"/>
    <x v="3"/>
    <s v=""/>
    <s v=""/>
    <x v="0"/>
  </r>
  <r>
    <x v="0"/>
    <x v="3"/>
    <s v=""/>
    <s v=""/>
    <x v="0"/>
  </r>
  <r>
    <x v="0"/>
    <x v="3"/>
    <n v="1.3"/>
    <n v="111"/>
    <x v="1"/>
  </r>
  <r>
    <x v="0"/>
    <x v="3"/>
    <s v=""/>
    <s v=""/>
    <x v="0"/>
  </r>
  <r>
    <x v="0"/>
    <x v="3"/>
    <s v=""/>
    <s v=""/>
    <x v="0"/>
  </r>
  <r>
    <x v="0"/>
    <x v="3"/>
    <n v="4"/>
    <n v="93"/>
    <x v="1"/>
  </r>
  <r>
    <x v="0"/>
    <x v="3"/>
    <s v=""/>
    <s v=""/>
    <x v="0"/>
  </r>
  <r>
    <x v="0"/>
    <x v="3"/>
    <s v=""/>
    <s v=""/>
    <x v="0"/>
  </r>
  <r>
    <x v="0"/>
    <x v="3"/>
    <n v="2.9"/>
    <n v="105"/>
    <x v="1"/>
  </r>
  <r>
    <x v="0"/>
    <x v="3"/>
    <s v=""/>
    <s v=""/>
    <x v="0"/>
  </r>
  <r>
    <x v="0"/>
    <x v="3"/>
    <s v=""/>
    <s v=""/>
    <x v="0"/>
  </r>
  <r>
    <x v="0"/>
    <x v="3"/>
    <n v="8.6999999999999993"/>
    <n v="43"/>
    <x v="1"/>
  </r>
  <r>
    <x v="0"/>
    <x v="3"/>
    <s v=""/>
    <s v=""/>
    <x v="0"/>
  </r>
  <r>
    <x v="0"/>
    <x v="3"/>
    <s v=""/>
    <s v=""/>
    <x v="0"/>
  </r>
  <r>
    <x v="0"/>
    <x v="3"/>
    <n v="7.7"/>
    <n v="52"/>
    <x v="1"/>
  </r>
  <r>
    <x v="0"/>
    <x v="3"/>
    <s v=""/>
    <s v=""/>
    <x v="0"/>
  </r>
  <r>
    <x v="0"/>
    <x v="3"/>
    <s v=""/>
    <s v=""/>
    <x v="0"/>
  </r>
  <r>
    <x v="0"/>
    <x v="3"/>
    <n v="6.4"/>
    <n v="66"/>
    <x v="1"/>
  </r>
  <r>
    <x v="0"/>
    <x v="3"/>
    <s v=""/>
    <s v=""/>
    <x v="0"/>
  </r>
  <r>
    <x v="0"/>
    <x v="3"/>
    <s v=""/>
    <s v=""/>
    <x v="0"/>
  </r>
  <r>
    <x v="0"/>
    <x v="3"/>
    <n v="5.5"/>
    <n v="78"/>
    <x v="1"/>
  </r>
  <r>
    <x v="1"/>
    <x v="0"/>
    <n v="6.4"/>
    <n v="66"/>
    <x v="1"/>
  </r>
  <r>
    <x v="1"/>
    <x v="0"/>
    <s v=""/>
    <s v=""/>
    <x v="0"/>
  </r>
  <r>
    <x v="1"/>
    <x v="0"/>
    <s v=""/>
    <s v=""/>
    <x v="0"/>
  </r>
  <r>
    <x v="1"/>
    <x v="0"/>
    <n v="7.9"/>
    <n v="45"/>
    <x v="1"/>
  </r>
  <r>
    <x v="1"/>
    <x v="0"/>
    <s v=""/>
    <s v=""/>
    <x v="0"/>
  </r>
  <r>
    <x v="1"/>
    <x v="0"/>
    <s v=""/>
    <s v=""/>
    <x v="0"/>
  </r>
  <r>
    <x v="1"/>
    <x v="0"/>
    <n v="27.3"/>
    <n v="1"/>
    <x v="0"/>
  </r>
  <r>
    <x v="1"/>
    <x v="0"/>
    <s v=""/>
    <s v=""/>
    <x v="0"/>
  </r>
  <r>
    <x v="1"/>
    <x v="0"/>
    <s v=""/>
    <s v=""/>
    <x v="0"/>
  </r>
  <r>
    <x v="1"/>
    <x v="0"/>
    <n v="10.5"/>
    <n v="18"/>
    <x v="1"/>
  </r>
  <r>
    <x v="1"/>
    <x v="0"/>
    <s v=""/>
    <s v=""/>
    <x v="0"/>
  </r>
  <r>
    <x v="1"/>
    <x v="0"/>
    <s v=""/>
    <s v=""/>
    <x v="0"/>
  </r>
  <r>
    <x v="1"/>
    <x v="0"/>
    <n v="10.9"/>
    <n v="17"/>
    <x v="1"/>
  </r>
  <r>
    <x v="1"/>
    <x v="0"/>
    <s v=""/>
    <s v=""/>
    <x v="0"/>
  </r>
  <r>
    <x v="1"/>
    <x v="0"/>
    <s v=""/>
    <s v=""/>
    <x v="0"/>
  </r>
  <r>
    <x v="1"/>
    <x v="0"/>
    <n v="6.6"/>
    <n v="62"/>
    <x v="1"/>
  </r>
  <r>
    <x v="1"/>
    <x v="0"/>
    <s v=""/>
    <s v=""/>
    <x v="0"/>
  </r>
  <r>
    <x v="1"/>
    <x v="0"/>
    <s v=""/>
    <s v=""/>
    <x v="0"/>
  </r>
  <r>
    <x v="1"/>
    <x v="0"/>
    <n v="7.3"/>
    <n v="52"/>
    <x v="1"/>
  </r>
  <r>
    <x v="1"/>
    <x v="0"/>
    <s v=""/>
    <s v=""/>
    <x v="0"/>
  </r>
  <r>
    <x v="1"/>
    <x v="0"/>
    <s v=""/>
    <s v=""/>
    <x v="0"/>
  </r>
  <r>
    <x v="1"/>
    <x v="0"/>
    <n v="12.3"/>
    <n v="11"/>
    <x v="1"/>
  </r>
  <r>
    <x v="1"/>
    <x v="0"/>
    <s v=""/>
    <s v=""/>
    <x v="0"/>
  </r>
  <r>
    <x v="1"/>
    <x v="0"/>
    <s v=""/>
    <s v=""/>
    <x v="0"/>
  </r>
  <r>
    <x v="1"/>
    <x v="0"/>
    <n v="2.9"/>
    <n v="113"/>
    <x v="1"/>
  </r>
  <r>
    <x v="1"/>
    <x v="0"/>
    <s v=""/>
    <s v=""/>
    <x v="0"/>
  </r>
  <r>
    <x v="1"/>
    <x v="0"/>
    <s v=""/>
    <s v=""/>
    <x v="0"/>
  </r>
  <r>
    <x v="1"/>
    <x v="0"/>
    <n v="7.5"/>
    <n v="50"/>
    <x v="1"/>
  </r>
  <r>
    <x v="1"/>
    <x v="0"/>
    <s v=""/>
    <s v=""/>
    <x v="0"/>
  </r>
  <r>
    <x v="1"/>
    <x v="0"/>
    <s v=""/>
    <s v=""/>
    <x v="0"/>
  </r>
  <r>
    <x v="1"/>
    <x v="0"/>
    <n v="8.6999999999999993"/>
    <n v="36"/>
    <x v="1"/>
  </r>
  <r>
    <x v="1"/>
    <x v="0"/>
    <s v=""/>
    <s v=""/>
    <x v="0"/>
  </r>
  <r>
    <x v="1"/>
    <x v="0"/>
    <n v="10.199999999999999"/>
    <n v="22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10.5"/>
    <n v="18"/>
    <x v="1"/>
  </r>
  <r>
    <x v="1"/>
    <x v="0"/>
    <s v=""/>
    <s v=""/>
    <x v="0"/>
  </r>
  <r>
    <x v="1"/>
    <x v="0"/>
    <s v=""/>
    <s v=""/>
    <x v="0"/>
  </r>
  <r>
    <x v="1"/>
    <x v="0"/>
    <n v="8.8000000000000007"/>
    <n v="33"/>
    <x v="1"/>
  </r>
  <r>
    <x v="1"/>
    <x v="0"/>
    <s v=""/>
    <s v=""/>
    <x v="0"/>
  </r>
  <r>
    <x v="1"/>
    <x v="0"/>
    <s v=""/>
    <s v=""/>
    <x v="0"/>
  </r>
  <r>
    <x v="1"/>
    <x v="0"/>
    <n v="15.6"/>
    <n v="3"/>
    <x v="1"/>
  </r>
  <r>
    <x v="1"/>
    <x v="0"/>
    <s v=""/>
    <s v=""/>
    <x v="0"/>
  </r>
  <r>
    <x v="1"/>
    <x v="0"/>
    <s v=""/>
    <s v=""/>
    <x v="0"/>
  </r>
  <r>
    <x v="1"/>
    <x v="0"/>
    <n v="5.0999999999999996"/>
    <n v="83"/>
    <x v="1"/>
  </r>
  <r>
    <x v="1"/>
    <x v="0"/>
    <s v=""/>
    <s v=""/>
    <x v="0"/>
  </r>
  <r>
    <x v="1"/>
    <x v="0"/>
    <s v=""/>
    <s v=""/>
    <x v="0"/>
  </r>
  <r>
    <x v="1"/>
    <x v="0"/>
    <n v="7.3"/>
    <n v="52"/>
    <x v="1"/>
  </r>
  <r>
    <x v="1"/>
    <x v="0"/>
    <s v=""/>
    <s v=""/>
    <x v="0"/>
  </r>
  <r>
    <x v="1"/>
    <x v="0"/>
    <s v=""/>
    <s v=""/>
    <x v="0"/>
  </r>
  <r>
    <x v="1"/>
    <x v="0"/>
    <n v="4.3"/>
    <n v="97"/>
    <x v="1"/>
  </r>
  <r>
    <x v="1"/>
    <x v="0"/>
    <s v=""/>
    <s v=""/>
    <x v="0"/>
  </r>
  <r>
    <x v="1"/>
    <x v="0"/>
    <s v=""/>
    <s v=""/>
    <x v="0"/>
  </r>
  <r>
    <x v="1"/>
    <x v="0"/>
    <n v="7.1"/>
    <n v="55"/>
    <x v="1"/>
  </r>
  <r>
    <x v="1"/>
    <x v="0"/>
    <s v=""/>
    <s v=""/>
    <x v="0"/>
  </r>
  <r>
    <x v="1"/>
    <x v="0"/>
    <s v=""/>
    <s v=""/>
    <x v="0"/>
  </r>
  <r>
    <x v="1"/>
    <x v="0"/>
    <n v="8.6"/>
    <n v="38"/>
    <x v="1"/>
  </r>
  <r>
    <x v="1"/>
    <x v="0"/>
    <s v=""/>
    <s v=""/>
    <x v="0"/>
  </r>
  <r>
    <x v="1"/>
    <x v="0"/>
    <s v=""/>
    <s v=""/>
    <x v="0"/>
  </r>
  <r>
    <x v="1"/>
    <x v="0"/>
    <n v="11.8"/>
    <n v="12"/>
    <x v="1"/>
  </r>
  <r>
    <x v="1"/>
    <x v="0"/>
    <s v=""/>
    <s v=""/>
    <x v="0"/>
  </r>
  <r>
    <x v="1"/>
    <x v="0"/>
    <s v=""/>
    <s v=""/>
    <x v="0"/>
  </r>
  <r>
    <x v="1"/>
    <x v="0"/>
    <n v="8.8000000000000007"/>
    <n v="33"/>
    <x v="1"/>
  </r>
  <r>
    <x v="1"/>
    <x v="0"/>
    <s v=""/>
    <s v=""/>
    <x v="0"/>
  </r>
  <r>
    <x v="1"/>
    <x v="0"/>
    <s v=""/>
    <s v=""/>
    <x v="0"/>
  </r>
  <r>
    <x v="1"/>
    <x v="0"/>
    <n v="10.4"/>
    <n v="20"/>
    <x v="1"/>
  </r>
  <r>
    <x v="1"/>
    <x v="0"/>
    <s v=""/>
    <s v=""/>
    <x v="0"/>
  </r>
  <r>
    <x v="1"/>
    <x v="0"/>
    <s v=""/>
    <s v=""/>
    <x v="0"/>
  </r>
  <r>
    <x v="1"/>
    <x v="0"/>
    <n v="2.8"/>
    <n v="114"/>
    <x v="1"/>
  </r>
  <r>
    <x v="1"/>
    <x v="0"/>
    <s v=""/>
    <s v=""/>
    <x v="0"/>
  </r>
  <r>
    <x v="1"/>
    <x v="0"/>
    <s v=""/>
    <s v=""/>
    <x v="0"/>
  </r>
  <r>
    <x v="1"/>
    <x v="0"/>
    <n v="6.4"/>
    <n v="66"/>
    <x v="1"/>
  </r>
  <r>
    <x v="1"/>
    <x v="0"/>
    <s v=""/>
    <s v=""/>
    <x v="0"/>
  </r>
  <r>
    <x v="1"/>
    <x v="0"/>
    <s v=""/>
    <s v=""/>
    <x v="0"/>
  </r>
  <r>
    <x v="1"/>
    <x v="0"/>
    <n v="14.6"/>
    <n v="5"/>
    <x v="1"/>
  </r>
  <r>
    <x v="1"/>
    <x v="0"/>
    <s v=""/>
    <s v=""/>
    <x v="0"/>
  </r>
  <r>
    <x v="1"/>
    <x v="0"/>
    <s v=""/>
    <s v=""/>
    <x v="0"/>
  </r>
  <r>
    <x v="1"/>
    <x v="0"/>
    <n v="3.3"/>
    <n v="108"/>
    <x v="1"/>
  </r>
  <r>
    <x v="1"/>
    <x v="0"/>
    <s v=""/>
    <s v=""/>
    <x v="0"/>
  </r>
  <r>
    <x v="1"/>
    <x v="0"/>
    <s v=""/>
    <s v=""/>
    <x v="0"/>
  </r>
  <r>
    <x v="1"/>
    <x v="0"/>
    <n v="6.6"/>
    <n v="62"/>
    <x v="1"/>
  </r>
  <r>
    <x v="1"/>
    <x v="0"/>
    <s v=""/>
    <s v=""/>
    <x v="0"/>
  </r>
  <r>
    <x v="1"/>
    <x v="0"/>
    <s v=""/>
    <s v=""/>
    <x v="0"/>
  </r>
  <r>
    <x v="1"/>
    <x v="0"/>
    <n v="9.3000000000000007"/>
    <n v="26"/>
    <x v="1"/>
  </r>
  <r>
    <x v="1"/>
    <x v="0"/>
    <s v=""/>
    <s v=""/>
    <x v="0"/>
  </r>
  <r>
    <x v="1"/>
    <x v="0"/>
    <s v=""/>
    <s v=""/>
    <x v="0"/>
  </r>
  <r>
    <x v="1"/>
    <x v="0"/>
    <n v="6.6"/>
    <n v="62"/>
    <x v="1"/>
  </r>
  <r>
    <x v="1"/>
    <x v="1"/>
    <s v=""/>
    <s v=""/>
    <x v="0"/>
  </r>
  <r>
    <x v="1"/>
    <x v="1"/>
    <s v=""/>
    <s v=""/>
    <x v="0"/>
  </r>
  <r>
    <x v="1"/>
    <x v="1"/>
    <n v="5.3"/>
    <n v="82"/>
    <x v="1"/>
  </r>
  <r>
    <x v="1"/>
    <x v="1"/>
    <s v=""/>
    <s v=""/>
    <x v="0"/>
  </r>
  <r>
    <x v="1"/>
    <x v="1"/>
    <s v=""/>
    <s v=""/>
    <x v="0"/>
  </r>
  <r>
    <x v="1"/>
    <x v="1"/>
    <n v="6.4"/>
    <n v="66"/>
    <x v="1"/>
  </r>
  <r>
    <x v="1"/>
    <x v="1"/>
    <s v=""/>
    <s v=""/>
    <x v="0"/>
  </r>
  <r>
    <x v="1"/>
    <x v="1"/>
    <s v=""/>
    <s v=""/>
    <x v="0"/>
  </r>
  <r>
    <x v="1"/>
    <x v="1"/>
    <n v="7"/>
    <n v="57"/>
    <x v="1"/>
  </r>
  <r>
    <x v="1"/>
    <x v="1"/>
    <s v=""/>
    <s v=""/>
    <x v="0"/>
  </r>
  <r>
    <x v="1"/>
    <x v="1"/>
    <s v=""/>
    <s v=""/>
    <x v="0"/>
  </r>
  <r>
    <x v="1"/>
    <x v="1"/>
    <n v="3.1"/>
    <n v="111"/>
    <x v="1"/>
  </r>
  <r>
    <x v="1"/>
    <x v="1"/>
    <s v=""/>
    <s v=""/>
    <x v="0"/>
  </r>
  <r>
    <x v="1"/>
    <x v="1"/>
    <s v=""/>
    <s v=""/>
    <x v="0"/>
  </r>
  <r>
    <x v="1"/>
    <x v="1"/>
    <n v="13.7"/>
    <n v="7"/>
    <x v="1"/>
  </r>
  <r>
    <x v="1"/>
    <x v="1"/>
    <s v=""/>
    <s v=""/>
    <x v="0"/>
  </r>
  <r>
    <x v="1"/>
    <x v="1"/>
    <s v=""/>
    <s v=""/>
    <x v="0"/>
  </r>
  <r>
    <x v="1"/>
    <x v="1"/>
    <n v="4.5999999999999996"/>
    <n v="87"/>
    <x v="1"/>
  </r>
  <r>
    <x v="1"/>
    <x v="1"/>
    <s v=""/>
    <s v=""/>
    <x v="0"/>
  </r>
  <r>
    <x v="1"/>
    <x v="1"/>
    <s v=""/>
    <s v=""/>
    <x v="0"/>
  </r>
  <r>
    <x v="1"/>
    <x v="1"/>
    <n v="8"/>
    <n v="43"/>
    <x v="1"/>
  </r>
  <r>
    <x v="1"/>
    <x v="1"/>
    <s v=""/>
    <s v=""/>
    <x v="0"/>
  </r>
  <r>
    <x v="1"/>
    <x v="1"/>
    <s v=""/>
    <s v=""/>
    <x v="0"/>
  </r>
  <r>
    <x v="1"/>
    <x v="1"/>
    <n v="3.2"/>
    <n v="110"/>
    <x v="1"/>
  </r>
  <r>
    <x v="1"/>
    <x v="1"/>
    <s v=""/>
    <s v=""/>
    <x v="0"/>
  </r>
  <r>
    <x v="1"/>
    <x v="1"/>
    <s v=""/>
    <s v=""/>
    <x v="0"/>
  </r>
  <r>
    <x v="1"/>
    <x v="1"/>
    <n v="4.4000000000000004"/>
    <n v="93"/>
    <x v="1"/>
  </r>
  <r>
    <x v="1"/>
    <x v="1"/>
    <s v=""/>
    <s v=""/>
    <x v="0"/>
  </r>
  <r>
    <x v="1"/>
    <x v="1"/>
    <s v=""/>
    <s v=""/>
    <x v="0"/>
  </r>
  <r>
    <x v="1"/>
    <x v="1"/>
    <n v="8.5"/>
    <n v="39"/>
    <x v="1"/>
  </r>
  <r>
    <x v="1"/>
    <x v="1"/>
    <s v=""/>
    <s v=""/>
    <x v="0"/>
  </r>
  <r>
    <x v="1"/>
    <x v="1"/>
    <s v=""/>
    <s v=""/>
    <x v="0"/>
  </r>
  <r>
    <x v="1"/>
    <x v="1"/>
    <n v="5.0999999999999996"/>
    <n v="83"/>
    <x v="1"/>
  </r>
  <r>
    <x v="1"/>
    <x v="1"/>
    <s v=""/>
    <s v=""/>
    <x v="0"/>
  </r>
  <r>
    <x v="1"/>
    <x v="1"/>
    <s v=""/>
    <s v=""/>
    <x v="0"/>
  </r>
  <r>
    <x v="1"/>
    <x v="1"/>
    <n v="6.4"/>
    <n v="66"/>
    <x v="1"/>
  </r>
  <r>
    <x v="1"/>
    <x v="1"/>
    <s v=""/>
    <s v=""/>
    <x v="0"/>
  </r>
  <r>
    <x v="1"/>
    <x v="1"/>
    <s v=""/>
    <s v=""/>
    <x v="0"/>
  </r>
  <r>
    <x v="1"/>
    <x v="1"/>
    <n v="1.4"/>
    <n v="119"/>
    <x v="1"/>
  </r>
  <r>
    <x v="1"/>
    <x v="1"/>
    <s v=""/>
    <s v=""/>
    <x v="0"/>
  </r>
  <r>
    <x v="1"/>
    <x v="1"/>
    <s v=""/>
    <s v=""/>
    <x v="0"/>
  </r>
  <r>
    <x v="1"/>
    <x v="1"/>
    <n v="9"/>
    <n v="32"/>
    <x v="1"/>
  </r>
  <r>
    <x v="1"/>
    <x v="1"/>
    <s v=""/>
    <s v=""/>
    <x v="0"/>
  </r>
  <r>
    <x v="1"/>
    <x v="1"/>
    <s v=""/>
    <s v=""/>
    <x v="0"/>
  </r>
  <r>
    <x v="1"/>
    <x v="1"/>
    <n v="2.1"/>
    <n v="118"/>
    <x v="1"/>
  </r>
  <r>
    <x v="1"/>
    <x v="1"/>
    <s v=""/>
    <s v=""/>
    <x v="0"/>
  </r>
  <r>
    <x v="1"/>
    <x v="1"/>
    <s v=""/>
    <s v=""/>
    <x v="0"/>
  </r>
  <r>
    <x v="1"/>
    <x v="1"/>
    <n v="4.5999999999999996"/>
    <n v="87"/>
    <x v="1"/>
  </r>
  <r>
    <x v="1"/>
    <x v="1"/>
    <s v=""/>
    <s v=""/>
    <x v="0"/>
  </r>
  <r>
    <x v="1"/>
    <x v="1"/>
    <s v=""/>
    <s v=""/>
    <x v="0"/>
  </r>
  <r>
    <x v="1"/>
    <x v="1"/>
    <n v="4.0999999999999996"/>
    <n v="99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6.4"/>
    <n v="66"/>
    <x v="1"/>
  </r>
  <r>
    <x v="1"/>
    <x v="1"/>
    <s v=""/>
    <s v=""/>
    <x v="0"/>
  </r>
  <r>
    <x v="1"/>
    <x v="1"/>
    <n v="9.3000000000000007"/>
    <n v="26"/>
    <x v="1"/>
  </r>
  <r>
    <x v="1"/>
    <x v="1"/>
    <s v=""/>
    <s v=""/>
    <x v="0"/>
  </r>
  <r>
    <x v="1"/>
    <x v="1"/>
    <s v=""/>
    <s v=""/>
    <x v="0"/>
  </r>
  <r>
    <x v="1"/>
    <x v="1"/>
    <n v="3.9"/>
    <n v="102"/>
    <x v="1"/>
  </r>
  <r>
    <x v="1"/>
    <x v="1"/>
    <s v=""/>
    <s v=""/>
    <x v="0"/>
  </r>
  <r>
    <x v="1"/>
    <x v="1"/>
    <s v=""/>
    <s v=""/>
    <x v="0"/>
  </r>
  <r>
    <x v="1"/>
    <x v="1"/>
    <n v="9.1"/>
    <n v="30"/>
    <x v="1"/>
  </r>
  <r>
    <x v="1"/>
    <x v="1"/>
    <s v=""/>
    <s v=""/>
    <x v="0"/>
  </r>
  <r>
    <x v="1"/>
    <x v="1"/>
    <s v=""/>
    <s v=""/>
    <x v="0"/>
  </r>
  <r>
    <x v="1"/>
    <x v="1"/>
    <n v="4.4000000000000004"/>
    <n v="93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8.8000000000000007"/>
    <n v="33"/>
    <x v="1"/>
  </r>
  <r>
    <x v="1"/>
    <x v="1"/>
    <s v=""/>
    <s v=""/>
    <x v="0"/>
  </r>
  <r>
    <x v="1"/>
    <x v="1"/>
    <s v=""/>
    <s v=""/>
    <x v="0"/>
  </r>
  <r>
    <x v="1"/>
    <x v="1"/>
    <n v="5.4"/>
    <n v="81"/>
    <x v="1"/>
  </r>
  <r>
    <x v="1"/>
    <x v="1"/>
    <s v=""/>
    <s v=""/>
    <x v="0"/>
  </r>
  <r>
    <x v="1"/>
    <x v="1"/>
    <s v=""/>
    <s v=""/>
    <x v="0"/>
  </r>
  <r>
    <x v="1"/>
    <x v="1"/>
    <n v="6.1"/>
    <n v="74"/>
    <x v="1"/>
  </r>
  <r>
    <x v="1"/>
    <x v="1"/>
    <s v=""/>
    <s v=""/>
    <x v="0"/>
  </r>
  <r>
    <x v="1"/>
    <x v="1"/>
    <s v=""/>
    <s v=""/>
    <x v="0"/>
  </r>
  <r>
    <x v="1"/>
    <x v="1"/>
    <n v="3.9"/>
    <n v="102"/>
    <x v="1"/>
  </r>
  <r>
    <x v="1"/>
    <x v="1"/>
    <s v=""/>
    <s v=""/>
    <x v="0"/>
  </r>
  <r>
    <x v="1"/>
    <x v="1"/>
    <s v=""/>
    <s v=""/>
    <x v="0"/>
  </r>
  <r>
    <x v="1"/>
    <x v="1"/>
    <n v="4.5999999999999996"/>
    <n v="87"/>
    <x v="1"/>
  </r>
  <r>
    <x v="1"/>
    <x v="1"/>
    <s v=""/>
    <s v=""/>
    <x v="0"/>
  </r>
  <r>
    <x v="1"/>
    <x v="1"/>
    <s v=""/>
    <s v=""/>
    <x v="0"/>
  </r>
  <r>
    <x v="1"/>
    <x v="1"/>
    <n v="9.1999999999999993"/>
    <n v="28"/>
    <x v="1"/>
  </r>
  <r>
    <x v="1"/>
    <x v="1"/>
    <s v=""/>
    <s v=""/>
    <x v="0"/>
  </r>
  <r>
    <x v="1"/>
    <x v="1"/>
    <s v=""/>
    <s v=""/>
    <x v="0"/>
  </r>
  <r>
    <x v="1"/>
    <x v="2"/>
    <n v="2.4"/>
    <n v="116"/>
    <x v="1"/>
  </r>
  <r>
    <x v="1"/>
    <x v="2"/>
    <s v=""/>
    <s v=""/>
    <x v="0"/>
  </r>
  <r>
    <x v="1"/>
    <x v="2"/>
    <s v=""/>
    <s v=""/>
    <x v="0"/>
  </r>
  <r>
    <x v="1"/>
    <x v="2"/>
    <n v="5.7"/>
    <n v="78"/>
    <x v="1"/>
  </r>
  <r>
    <x v="1"/>
    <x v="2"/>
    <s v=""/>
    <s v=""/>
    <x v="0"/>
  </r>
  <r>
    <x v="1"/>
    <x v="2"/>
    <s v=""/>
    <s v=""/>
    <x v="0"/>
  </r>
  <r>
    <x v="1"/>
    <x v="2"/>
    <n v="4.0999999999999996"/>
    <n v="99"/>
    <x v="1"/>
  </r>
  <r>
    <x v="1"/>
    <x v="2"/>
    <s v=""/>
    <s v=""/>
    <x v="0"/>
  </r>
  <r>
    <x v="1"/>
    <x v="2"/>
    <s v=""/>
    <s v=""/>
    <x v="0"/>
  </r>
  <r>
    <x v="1"/>
    <x v="2"/>
    <n v="3.1"/>
    <n v="111"/>
    <x v="1"/>
  </r>
  <r>
    <x v="1"/>
    <x v="2"/>
    <s v=""/>
    <s v=""/>
    <x v="0"/>
  </r>
  <r>
    <x v="1"/>
    <x v="2"/>
    <s v=""/>
    <s v=""/>
    <x v="0"/>
  </r>
  <r>
    <x v="1"/>
    <x v="2"/>
    <n v="12.8"/>
    <n v="9"/>
    <x v="1"/>
  </r>
  <r>
    <x v="1"/>
    <x v="2"/>
    <s v=""/>
    <s v=""/>
    <x v="0"/>
  </r>
  <r>
    <x v="1"/>
    <x v="2"/>
    <s v=""/>
    <s v=""/>
    <x v="0"/>
  </r>
  <r>
    <x v="1"/>
    <x v="2"/>
    <n v="6.1"/>
    <n v="74"/>
    <x v="1"/>
  </r>
  <r>
    <x v="1"/>
    <x v="2"/>
    <s v=""/>
    <s v=""/>
    <x v="0"/>
  </r>
  <r>
    <x v="1"/>
    <x v="2"/>
    <s v=""/>
    <s v=""/>
    <x v="0"/>
  </r>
  <r>
    <x v="1"/>
    <x v="2"/>
    <n v="4.0999999999999996"/>
    <n v="99"/>
    <x v="1"/>
  </r>
  <r>
    <x v="1"/>
    <x v="2"/>
    <s v=""/>
    <s v=""/>
    <x v="0"/>
  </r>
  <r>
    <x v="1"/>
    <x v="2"/>
    <s v=""/>
    <s v=""/>
    <x v="0"/>
  </r>
  <r>
    <x v="1"/>
    <x v="2"/>
    <n v="5.7"/>
    <n v="78"/>
    <x v="1"/>
  </r>
  <r>
    <x v="1"/>
    <x v="2"/>
    <s v=""/>
    <s v=""/>
    <x v="0"/>
  </r>
  <r>
    <x v="1"/>
    <x v="2"/>
    <s v=""/>
    <s v=""/>
    <x v="0"/>
  </r>
  <r>
    <x v="1"/>
    <x v="2"/>
    <n v="11.8"/>
    <n v="12"/>
    <x v="1"/>
  </r>
  <r>
    <x v="1"/>
    <x v="2"/>
    <s v=""/>
    <s v=""/>
    <x v="0"/>
  </r>
  <r>
    <x v="1"/>
    <x v="2"/>
    <s v=""/>
    <s v=""/>
    <x v="0"/>
  </r>
  <r>
    <x v="1"/>
    <x v="2"/>
    <n v="7.7"/>
    <n v="47"/>
    <x v="1"/>
  </r>
  <r>
    <x v="1"/>
    <x v="2"/>
    <s v=""/>
    <s v=""/>
    <x v="0"/>
  </r>
  <r>
    <x v="1"/>
    <x v="2"/>
    <s v=""/>
    <s v=""/>
    <x v="0"/>
  </r>
  <r>
    <x v="1"/>
    <x v="2"/>
    <n v="8.3000000000000007"/>
    <n v="41"/>
    <x v="1"/>
  </r>
  <r>
    <x v="1"/>
    <x v="2"/>
    <s v=""/>
    <s v=""/>
    <x v="0"/>
  </r>
  <r>
    <x v="1"/>
    <x v="2"/>
    <s v=""/>
    <s v=""/>
    <x v="0"/>
  </r>
  <r>
    <x v="1"/>
    <x v="2"/>
    <n v="11.3"/>
    <n v="15"/>
    <x v="1"/>
  </r>
  <r>
    <x v="1"/>
    <x v="2"/>
    <s v=""/>
    <s v=""/>
    <x v="0"/>
  </r>
  <r>
    <x v="1"/>
    <x v="2"/>
    <s v=""/>
    <s v=""/>
    <x v="0"/>
  </r>
  <r>
    <x v="1"/>
    <x v="2"/>
    <n v="8.6999999999999993"/>
    <n v="36"/>
    <x v="1"/>
  </r>
  <r>
    <x v="1"/>
    <x v="2"/>
    <s v=""/>
    <s v=""/>
    <x v="0"/>
  </r>
  <r>
    <x v="1"/>
    <x v="2"/>
    <s v=""/>
    <s v=""/>
    <x v="0"/>
  </r>
  <r>
    <x v="1"/>
    <x v="2"/>
    <n v="6.5"/>
    <n v="65"/>
    <x v="1"/>
  </r>
  <r>
    <x v="1"/>
    <x v="2"/>
    <s v=""/>
    <s v=""/>
    <x v="0"/>
  </r>
  <r>
    <x v="1"/>
    <x v="2"/>
    <s v=""/>
    <s v=""/>
    <x v="0"/>
  </r>
  <r>
    <x v="1"/>
    <x v="2"/>
    <n v="7.2"/>
    <n v="54"/>
    <x v="1"/>
  </r>
  <r>
    <x v="1"/>
    <x v="2"/>
    <s v=""/>
    <s v=""/>
    <x v="0"/>
  </r>
  <r>
    <x v="1"/>
    <x v="2"/>
    <s v=""/>
    <s v=""/>
    <x v="0"/>
  </r>
  <r>
    <x v="1"/>
    <x v="2"/>
    <n v="12.5"/>
    <n v="10"/>
    <x v="1"/>
  </r>
  <r>
    <x v="1"/>
    <x v="2"/>
    <s v=""/>
    <s v=""/>
    <x v="0"/>
  </r>
  <r>
    <x v="1"/>
    <x v="2"/>
    <s v=""/>
    <s v=""/>
    <x v="0"/>
  </r>
  <r>
    <x v="1"/>
    <x v="2"/>
    <n v="8"/>
    <n v="43"/>
    <x v="1"/>
  </r>
  <r>
    <x v="1"/>
    <x v="2"/>
    <s v=""/>
    <s v=""/>
    <x v="0"/>
  </r>
  <r>
    <x v="1"/>
    <x v="2"/>
    <s v=""/>
    <s v=""/>
    <x v="0"/>
  </r>
  <r>
    <x v="1"/>
    <x v="2"/>
    <n v="4.9000000000000004"/>
    <n v="85"/>
    <x v="1"/>
  </r>
  <r>
    <x v="1"/>
    <x v="2"/>
    <s v=""/>
    <s v=""/>
    <x v="0"/>
  </r>
  <r>
    <x v="1"/>
    <x v="2"/>
    <s v=""/>
    <s v=""/>
    <x v="0"/>
  </r>
  <r>
    <x v="1"/>
    <x v="2"/>
    <n v="4.3"/>
    <n v="97"/>
    <x v="1"/>
  </r>
  <r>
    <x v="1"/>
    <x v="2"/>
    <s v=""/>
    <s v=""/>
    <x v="0"/>
  </r>
  <r>
    <x v="1"/>
    <x v="2"/>
    <s v=""/>
    <s v=""/>
    <x v="0"/>
  </r>
  <r>
    <x v="1"/>
    <x v="2"/>
    <n v="4.4000000000000004"/>
    <n v="93"/>
    <x v="1"/>
  </r>
  <r>
    <x v="1"/>
    <x v="2"/>
    <s v=""/>
    <s v=""/>
    <x v="0"/>
  </r>
  <r>
    <x v="1"/>
    <x v="2"/>
    <s v=""/>
    <s v=""/>
    <x v="0"/>
  </r>
  <r>
    <x v="1"/>
    <x v="2"/>
    <n v="6.2"/>
    <n v="72"/>
    <x v="1"/>
  </r>
  <r>
    <x v="1"/>
    <x v="2"/>
    <s v=""/>
    <s v=""/>
    <x v="0"/>
  </r>
  <r>
    <x v="1"/>
    <x v="2"/>
    <s v=""/>
    <s v=""/>
    <x v="0"/>
  </r>
  <r>
    <x v="1"/>
    <x v="2"/>
    <n v="7.4"/>
    <n v="51"/>
    <x v="1"/>
  </r>
  <r>
    <x v="1"/>
    <x v="2"/>
    <s v=""/>
    <s v=""/>
    <x v="0"/>
  </r>
  <r>
    <x v="1"/>
    <x v="2"/>
    <s v=""/>
    <s v=""/>
    <x v="0"/>
  </r>
  <r>
    <x v="1"/>
    <x v="2"/>
    <n v="11.3"/>
    <n v="15"/>
    <x v="1"/>
  </r>
  <r>
    <x v="1"/>
    <x v="2"/>
    <s v=""/>
    <s v=""/>
    <x v="0"/>
  </r>
  <r>
    <x v="1"/>
    <x v="2"/>
    <s v=""/>
    <s v=""/>
    <x v="0"/>
  </r>
  <r>
    <x v="1"/>
    <x v="2"/>
    <n v="3.5"/>
    <n v="106"/>
    <x v="1"/>
  </r>
  <r>
    <x v="1"/>
    <x v="2"/>
    <s v=""/>
    <s v=""/>
    <x v="0"/>
  </r>
  <r>
    <x v="1"/>
    <x v="2"/>
    <s v=""/>
    <s v=""/>
    <x v="0"/>
  </r>
  <r>
    <x v="1"/>
    <x v="2"/>
    <n v="3.6"/>
    <n v="105"/>
    <x v="1"/>
  </r>
  <r>
    <x v="1"/>
    <x v="2"/>
    <s v=""/>
    <s v=""/>
    <x v="0"/>
  </r>
  <r>
    <x v="1"/>
    <x v="2"/>
    <s v=""/>
    <s v=""/>
    <x v="0"/>
  </r>
  <r>
    <x v="1"/>
    <x v="2"/>
    <n v="6.1"/>
    <n v="74"/>
    <x v="1"/>
  </r>
  <r>
    <x v="1"/>
    <x v="2"/>
    <s v=""/>
    <s v=""/>
    <x v="0"/>
  </r>
  <r>
    <x v="1"/>
    <x v="2"/>
    <s v=""/>
    <s v=""/>
    <x v="0"/>
  </r>
  <r>
    <x v="1"/>
    <x v="2"/>
    <n v="7.6"/>
    <n v="49"/>
    <x v="1"/>
  </r>
  <r>
    <x v="1"/>
    <x v="2"/>
    <s v=""/>
    <s v=""/>
    <x v="0"/>
  </r>
  <r>
    <x v="1"/>
    <x v="2"/>
    <s v=""/>
    <s v=""/>
    <x v="0"/>
  </r>
  <r>
    <x v="1"/>
    <x v="2"/>
    <n v="4.5"/>
    <n v="91"/>
    <x v="1"/>
  </r>
  <r>
    <x v="1"/>
    <x v="2"/>
    <s v=""/>
    <s v=""/>
    <x v="0"/>
  </r>
  <r>
    <x v="1"/>
    <x v="2"/>
    <s v=""/>
    <s v=""/>
    <x v="0"/>
  </r>
  <r>
    <x v="1"/>
    <x v="2"/>
    <n v="8.1999999999999993"/>
    <n v="42"/>
    <x v="1"/>
  </r>
  <r>
    <x v="1"/>
    <x v="2"/>
    <s v=""/>
    <s v=""/>
    <x v="0"/>
  </r>
  <r>
    <x v="1"/>
    <x v="2"/>
    <s v=""/>
    <s v=""/>
    <x v="0"/>
  </r>
  <r>
    <x v="1"/>
    <x v="2"/>
    <n v="6.4"/>
    <n v="66"/>
    <x v="1"/>
  </r>
  <r>
    <x v="1"/>
    <x v="2"/>
    <s v=""/>
    <s v=""/>
    <x v="0"/>
  </r>
  <r>
    <x v="1"/>
    <x v="2"/>
    <s v=""/>
    <s v=""/>
    <x v="0"/>
  </r>
  <r>
    <x v="1"/>
    <x v="2"/>
    <n v="7"/>
    <n v="57"/>
    <x v="1"/>
  </r>
  <r>
    <x v="1"/>
    <x v="2"/>
    <s v=""/>
    <s v=""/>
    <x v="0"/>
  </r>
  <r>
    <x v="1"/>
    <x v="3"/>
    <s v=""/>
    <s v=""/>
    <x v="0"/>
  </r>
  <r>
    <x v="1"/>
    <x v="3"/>
    <n v="9.1999999999999993"/>
    <n v="28"/>
    <x v="1"/>
  </r>
  <r>
    <x v="1"/>
    <x v="3"/>
    <s v=""/>
    <s v=""/>
    <x v="0"/>
  </r>
  <r>
    <x v="1"/>
    <x v="3"/>
    <s v=""/>
    <s v=""/>
    <x v="0"/>
  </r>
  <r>
    <x v="1"/>
    <x v="3"/>
    <n v="6.7"/>
    <n v="60"/>
    <x v="1"/>
  </r>
  <r>
    <x v="1"/>
    <x v="3"/>
    <s v=""/>
    <s v=""/>
    <x v="0"/>
  </r>
  <r>
    <x v="1"/>
    <x v="3"/>
    <s v=""/>
    <s v=""/>
    <x v="0"/>
  </r>
  <r>
    <x v="1"/>
    <x v="3"/>
    <n v="7.8"/>
    <n v="46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4.4000000000000004"/>
    <n v="93"/>
    <x v="1"/>
  </r>
  <r>
    <x v="1"/>
    <x v="3"/>
    <n v="6.2"/>
    <n v="72"/>
    <x v="1"/>
  </r>
  <r>
    <x v="1"/>
    <x v="3"/>
    <s v=""/>
    <s v=""/>
    <x v="0"/>
  </r>
  <r>
    <x v="1"/>
    <x v="3"/>
    <s v=""/>
    <s v=""/>
    <x v="0"/>
  </r>
  <r>
    <x v="1"/>
    <x v="3"/>
    <n v="9.9"/>
    <n v="25"/>
    <x v="1"/>
  </r>
  <r>
    <x v="1"/>
    <x v="3"/>
    <s v=""/>
    <s v=""/>
    <x v="0"/>
  </r>
  <r>
    <x v="1"/>
    <x v="3"/>
    <s v=""/>
    <s v=""/>
    <x v="0"/>
  </r>
  <r>
    <x v="1"/>
    <x v="3"/>
    <n v="6.7"/>
    <n v="60"/>
    <x v="1"/>
  </r>
  <r>
    <x v="1"/>
    <x v="3"/>
    <s v=""/>
    <s v=""/>
    <x v="0"/>
  </r>
  <r>
    <x v="1"/>
    <x v="3"/>
    <s v=""/>
    <s v=""/>
    <x v="0"/>
  </r>
  <r>
    <x v="1"/>
    <x v="3"/>
    <n v="2.5"/>
    <n v="115"/>
    <x v="1"/>
  </r>
  <r>
    <x v="1"/>
    <x v="3"/>
    <s v=""/>
    <s v=""/>
    <x v="0"/>
  </r>
  <r>
    <x v="1"/>
    <x v="3"/>
    <s v=""/>
    <s v=""/>
    <x v="0"/>
  </r>
  <r>
    <x v="1"/>
    <x v="3"/>
    <n v="3.3"/>
    <n v="108"/>
    <x v="1"/>
  </r>
  <r>
    <x v="1"/>
    <x v="3"/>
    <s v=""/>
    <s v=""/>
    <x v="0"/>
  </r>
  <r>
    <x v="1"/>
    <x v="3"/>
    <s v=""/>
    <s v=""/>
    <x v="0"/>
  </r>
  <r>
    <x v="1"/>
    <x v="3"/>
    <n v="4.8"/>
    <n v="86"/>
    <x v="1"/>
  </r>
  <r>
    <x v="1"/>
    <x v="3"/>
    <s v=""/>
    <s v=""/>
    <x v="0"/>
  </r>
  <r>
    <x v="1"/>
    <x v="3"/>
    <s v=""/>
    <s v=""/>
    <x v="0"/>
  </r>
  <r>
    <x v="1"/>
    <x v="3"/>
    <n v="7.1"/>
    <n v="55"/>
    <x v="1"/>
  </r>
  <r>
    <x v="1"/>
    <x v="3"/>
    <s v=""/>
    <s v=""/>
    <x v="0"/>
  </r>
  <r>
    <x v="1"/>
    <x v="3"/>
    <s v=""/>
    <s v=""/>
    <x v="0"/>
  </r>
  <r>
    <x v="1"/>
    <x v="3"/>
    <n v="7"/>
    <n v="57"/>
    <x v="1"/>
  </r>
  <r>
    <x v="1"/>
    <x v="3"/>
    <s v=""/>
    <s v=""/>
    <x v="0"/>
  </r>
  <r>
    <x v="1"/>
    <x v="3"/>
    <s v=""/>
    <s v=""/>
    <x v="0"/>
  </r>
  <r>
    <x v="1"/>
    <x v="3"/>
    <n v="4.5999999999999996"/>
    <n v="87"/>
    <x v="1"/>
  </r>
  <r>
    <x v="1"/>
    <x v="3"/>
    <s v=""/>
    <s v=""/>
    <x v="0"/>
  </r>
  <r>
    <x v="1"/>
    <x v="3"/>
    <s v=""/>
    <s v=""/>
    <x v="0"/>
  </r>
  <r>
    <x v="1"/>
    <x v="3"/>
    <n v="11.7"/>
    <n v="14"/>
    <x v="1"/>
  </r>
  <r>
    <x v="1"/>
    <x v="3"/>
    <s v=""/>
    <s v=""/>
    <x v="0"/>
  </r>
  <r>
    <x v="1"/>
    <x v="3"/>
    <s v=""/>
    <s v=""/>
    <x v="0"/>
  </r>
  <r>
    <x v="1"/>
    <x v="3"/>
    <n v="5.5"/>
    <n v="80"/>
    <x v="1"/>
  </r>
  <r>
    <x v="1"/>
    <x v="3"/>
    <s v=""/>
    <s v=""/>
    <x v="0"/>
  </r>
  <r>
    <x v="1"/>
    <x v="3"/>
    <s v=""/>
    <s v=""/>
    <x v="0"/>
  </r>
  <r>
    <x v="1"/>
    <x v="3"/>
    <n v="2.2000000000000002"/>
    <n v="117"/>
    <x v="1"/>
  </r>
  <r>
    <x v="1"/>
    <x v="3"/>
    <s v=""/>
    <s v=""/>
    <x v="0"/>
  </r>
  <r>
    <x v="1"/>
    <x v="3"/>
    <s v=""/>
    <s v=""/>
    <x v="0"/>
  </r>
  <r>
    <x v="1"/>
    <x v="3"/>
    <n v="12.9"/>
    <n v="8"/>
    <x v="1"/>
  </r>
  <r>
    <x v="1"/>
    <x v="3"/>
    <s v=""/>
    <s v=""/>
    <x v="0"/>
  </r>
  <r>
    <x v="1"/>
    <x v="3"/>
    <s v=""/>
    <s v=""/>
    <x v="0"/>
  </r>
  <r>
    <x v="1"/>
    <x v="3"/>
    <n v="10"/>
    <n v="24"/>
    <x v="1"/>
  </r>
  <r>
    <x v="1"/>
    <x v="3"/>
    <s v=""/>
    <s v=""/>
    <x v="0"/>
  </r>
  <r>
    <x v="1"/>
    <x v="3"/>
    <s v=""/>
    <s v=""/>
    <x v="0"/>
  </r>
  <r>
    <x v="1"/>
    <x v="3"/>
    <n v="5.8"/>
    <n v="77"/>
    <x v="1"/>
  </r>
  <r>
    <x v="1"/>
    <x v="3"/>
    <s v=""/>
    <s v=""/>
    <x v="0"/>
  </r>
  <r>
    <x v="1"/>
    <x v="3"/>
    <s v=""/>
    <s v=""/>
    <x v="0"/>
  </r>
  <r>
    <x v="1"/>
    <x v="3"/>
    <n v="14.7"/>
    <n v="4"/>
    <x v="1"/>
  </r>
  <r>
    <x v="1"/>
    <x v="3"/>
    <s v=""/>
    <s v=""/>
    <x v="0"/>
  </r>
  <r>
    <x v="1"/>
    <x v="3"/>
    <s v=""/>
    <s v=""/>
    <x v="0"/>
  </r>
  <r>
    <x v="1"/>
    <x v="3"/>
    <n v="14.4"/>
    <n v="6"/>
    <x v="1"/>
  </r>
  <r>
    <x v="1"/>
    <x v="3"/>
    <s v=""/>
    <s v=""/>
    <x v="0"/>
  </r>
  <r>
    <x v="1"/>
    <x v="3"/>
    <s v=""/>
    <s v=""/>
    <x v="0"/>
  </r>
  <r>
    <x v="1"/>
    <x v="3"/>
    <n v="7.7"/>
    <n v="47"/>
    <x v="1"/>
  </r>
  <r>
    <x v="1"/>
    <x v="3"/>
    <s v=""/>
    <s v=""/>
    <x v="0"/>
  </r>
  <r>
    <x v="1"/>
    <x v="3"/>
    <s v=""/>
    <s v=""/>
    <x v="0"/>
  </r>
  <r>
    <x v="1"/>
    <x v="3"/>
    <n v="3.5"/>
    <n v="106"/>
    <x v="1"/>
  </r>
  <r>
    <x v="1"/>
    <x v="3"/>
    <s v=""/>
    <s v=""/>
    <x v="0"/>
  </r>
  <r>
    <x v="1"/>
    <x v="3"/>
    <s v=""/>
    <s v=""/>
    <x v="0"/>
  </r>
  <r>
    <x v="1"/>
    <x v="3"/>
    <n v="10.1"/>
    <n v="23"/>
    <x v="1"/>
  </r>
  <r>
    <x v="1"/>
    <x v="3"/>
    <s v=""/>
    <s v=""/>
    <x v="0"/>
  </r>
  <r>
    <x v="1"/>
    <x v="3"/>
    <s v=""/>
    <s v=""/>
    <x v="0"/>
  </r>
  <r>
    <x v="1"/>
    <x v="3"/>
    <n v="4.5"/>
    <n v="91"/>
    <x v="1"/>
  </r>
  <r>
    <x v="1"/>
    <x v="3"/>
    <s v=""/>
    <s v=""/>
    <x v="0"/>
  </r>
  <r>
    <x v="1"/>
    <x v="3"/>
    <s v=""/>
    <s v=""/>
    <x v="0"/>
  </r>
  <r>
    <x v="1"/>
    <x v="3"/>
    <n v="10.4"/>
    <n v="20"/>
    <x v="1"/>
  </r>
  <r>
    <x v="1"/>
    <x v="3"/>
    <s v=""/>
    <s v=""/>
    <x v="0"/>
  </r>
  <r>
    <x v="1"/>
    <x v="3"/>
    <s v=""/>
    <s v=""/>
    <x v="0"/>
  </r>
  <r>
    <x v="1"/>
    <x v="3"/>
    <n v="3.7"/>
    <n v="104"/>
    <x v="1"/>
  </r>
  <r>
    <x v="1"/>
    <x v="3"/>
    <s v=""/>
    <s v=""/>
    <x v="0"/>
  </r>
  <r>
    <x v="1"/>
    <x v="3"/>
    <s v=""/>
    <s v=""/>
    <x v="0"/>
  </r>
  <r>
    <x v="1"/>
    <x v="3"/>
    <n v="15.9"/>
    <n v="2"/>
    <x v="0"/>
  </r>
  <r>
    <x v="1"/>
    <x v="3"/>
    <s v=""/>
    <s v=""/>
    <x v="0"/>
  </r>
  <r>
    <x v="1"/>
    <x v="3"/>
    <s v=""/>
    <s v=""/>
    <x v="0"/>
  </r>
  <r>
    <x v="1"/>
    <x v="3"/>
    <n v="9.1"/>
    <n v="30"/>
    <x v="1"/>
  </r>
  <r>
    <x v="1"/>
    <x v="3"/>
    <s v=""/>
    <s v=""/>
    <x v="0"/>
  </r>
  <r>
    <x v="1"/>
    <x v="3"/>
    <s v=""/>
    <s v=""/>
    <x v="0"/>
  </r>
  <r>
    <x v="1"/>
    <x v="3"/>
    <n v="8.4"/>
    <n v="40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8.6"/>
    <n v="51"/>
    <x v="1"/>
  </r>
  <r>
    <x v="2"/>
    <x v="0"/>
    <s v=""/>
    <s v=""/>
    <x v="0"/>
  </r>
  <r>
    <x v="2"/>
    <x v="0"/>
    <s v=""/>
    <s v=""/>
    <x v="0"/>
  </r>
  <r>
    <x v="2"/>
    <x v="0"/>
    <n v="11.4"/>
    <n v="16"/>
    <x v="1"/>
  </r>
  <r>
    <x v="2"/>
    <x v="0"/>
    <s v=""/>
    <s v=""/>
    <x v="0"/>
  </r>
  <r>
    <x v="2"/>
    <x v="0"/>
    <s v=""/>
    <s v=""/>
    <x v="0"/>
  </r>
  <r>
    <x v="2"/>
    <x v="0"/>
    <n v="7.3"/>
    <n v="62"/>
    <x v="1"/>
  </r>
  <r>
    <x v="2"/>
    <x v="0"/>
    <s v=""/>
    <s v=""/>
    <x v="0"/>
  </r>
  <r>
    <x v="2"/>
    <x v="0"/>
    <s v=""/>
    <s v=""/>
    <x v="0"/>
  </r>
  <r>
    <x v="2"/>
    <x v="0"/>
    <n v="7"/>
    <n v="68"/>
    <x v="1"/>
  </r>
  <r>
    <x v="2"/>
    <x v="0"/>
    <s v=""/>
    <s v=""/>
    <x v="0"/>
  </r>
  <r>
    <x v="2"/>
    <x v="0"/>
    <s v=""/>
    <s v=""/>
    <x v="0"/>
  </r>
  <r>
    <x v="2"/>
    <x v="0"/>
    <n v="9.9"/>
    <n v="35"/>
    <x v="1"/>
  </r>
  <r>
    <x v="2"/>
    <x v="0"/>
    <s v=""/>
    <s v=""/>
    <x v="0"/>
  </r>
  <r>
    <x v="2"/>
    <x v="0"/>
    <s v=""/>
    <s v=""/>
    <x v="0"/>
  </r>
  <r>
    <x v="2"/>
    <x v="0"/>
    <n v="7.1"/>
    <n v="67"/>
    <x v="1"/>
  </r>
  <r>
    <x v="2"/>
    <x v="0"/>
    <s v=""/>
    <s v=""/>
    <x v="0"/>
  </r>
  <r>
    <x v="2"/>
    <x v="0"/>
    <s v=""/>
    <s v=""/>
    <x v="0"/>
  </r>
  <r>
    <x v="2"/>
    <x v="0"/>
    <n v="6.8"/>
    <n v="69"/>
    <x v="1"/>
  </r>
  <r>
    <x v="2"/>
    <x v="0"/>
    <s v=""/>
    <s v=""/>
    <x v="0"/>
  </r>
  <r>
    <x v="2"/>
    <x v="0"/>
    <s v=""/>
    <s v=""/>
    <x v="0"/>
  </r>
  <r>
    <x v="2"/>
    <x v="0"/>
    <n v="9.6"/>
    <n v="38"/>
    <x v="1"/>
  </r>
  <r>
    <x v="2"/>
    <x v="0"/>
    <s v=""/>
    <s v=""/>
    <x v="0"/>
  </r>
  <r>
    <x v="2"/>
    <x v="0"/>
    <s v=""/>
    <s v=""/>
    <x v="0"/>
  </r>
  <r>
    <x v="2"/>
    <x v="0"/>
    <n v="2"/>
    <n v="111"/>
    <x v="1"/>
  </r>
  <r>
    <x v="2"/>
    <x v="0"/>
    <s v=""/>
    <s v=""/>
    <x v="0"/>
  </r>
  <r>
    <x v="2"/>
    <x v="0"/>
    <s v=""/>
    <s v=""/>
    <x v="0"/>
  </r>
  <r>
    <x v="2"/>
    <x v="0"/>
    <n v="6.4"/>
    <n v="74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5"/>
    <n v="88"/>
    <x v="1"/>
  </r>
  <r>
    <x v="2"/>
    <x v="0"/>
    <s v=""/>
    <s v=""/>
    <x v="0"/>
  </r>
  <r>
    <x v="2"/>
    <x v="0"/>
    <s v=""/>
    <s v=""/>
    <x v="0"/>
  </r>
  <r>
    <x v="2"/>
    <x v="0"/>
    <n v="14.9"/>
    <n v="5"/>
    <x v="1"/>
  </r>
  <r>
    <x v="2"/>
    <x v="0"/>
    <s v=""/>
    <s v=""/>
    <x v="0"/>
  </r>
  <r>
    <x v="2"/>
    <x v="0"/>
    <s v=""/>
    <s v=""/>
    <x v="0"/>
  </r>
  <r>
    <x v="2"/>
    <x v="0"/>
    <n v="21"/>
    <n v="2"/>
    <x v="0"/>
  </r>
  <r>
    <x v="2"/>
    <x v="0"/>
    <s v=""/>
    <s v=""/>
    <x v="0"/>
  </r>
  <r>
    <x v="2"/>
    <x v="0"/>
    <s v=""/>
    <s v=""/>
    <x v="0"/>
  </r>
  <r>
    <x v="2"/>
    <x v="0"/>
    <n v="22.8"/>
    <n v="1"/>
    <x v="0"/>
  </r>
  <r>
    <x v="2"/>
    <x v="0"/>
    <s v=""/>
    <s v=""/>
    <x v="0"/>
  </r>
  <r>
    <x v="2"/>
    <x v="0"/>
    <s v=""/>
    <s v=""/>
    <x v="0"/>
  </r>
  <r>
    <x v="2"/>
    <x v="0"/>
    <n v="9"/>
    <n v="44"/>
    <x v="1"/>
  </r>
  <r>
    <x v="2"/>
    <x v="0"/>
    <s v=""/>
    <s v=""/>
    <x v="0"/>
  </r>
  <r>
    <x v="2"/>
    <x v="0"/>
    <s v=""/>
    <s v=""/>
    <x v="0"/>
  </r>
  <r>
    <x v="2"/>
    <x v="0"/>
    <n v="7.9"/>
    <n v="60"/>
    <x v="1"/>
  </r>
  <r>
    <x v="2"/>
    <x v="0"/>
    <s v=""/>
    <s v=""/>
    <x v="0"/>
  </r>
  <r>
    <x v="2"/>
    <x v="0"/>
    <s v=""/>
    <s v=""/>
    <x v="0"/>
  </r>
  <r>
    <x v="2"/>
    <x v="0"/>
    <n v="10"/>
    <n v="31"/>
    <x v="1"/>
  </r>
  <r>
    <x v="2"/>
    <x v="0"/>
    <s v=""/>
    <s v=""/>
    <x v="0"/>
  </r>
  <r>
    <x v="2"/>
    <x v="0"/>
    <s v=""/>
    <s v=""/>
    <x v="0"/>
  </r>
  <r>
    <x v="2"/>
    <x v="0"/>
    <n v="12.8"/>
    <n v="9"/>
    <x v="1"/>
  </r>
  <r>
    <x v="2"/>
    <x v="0"/>
    <s v=""/>
    <s v=""/>
    <x v="0"/>
  </r>
  <r>
    <x v="2"/>
    <x v="0"/>
    <s v=""/>
    <s v=""/>
    <x v="0"/>
  </r>
  <r>
    <x v="2"/>
    <x v="0"/>
    <n v="6"/>
    <n v="78"/>
    <x v="1"/>
  </r>
  <r>
    <x v="2"/>
    <x v="0"/>
    <s v=""/>
    <s v=""/>
    <x v="0"/>
  </r>
  <r>
    <x v="2"/>
    <x v="0"/>
    <s v=""/>
    <s v=""/>
    <x v="0"/>
  </r>
  <r>
    <x v="2"/>
    <x v="0"/>
    <n v="5.6"/>
    <n v="84"/>
    <x v="1"/>
  </r>
  <r>
    <x v="2"/>
    <x v="0"/>
    <s v=""/>
    <s v=""/>
    <x v="0"/>
  </r>
  <r>
    <x v="2"/>
    <x v="0"/>
    <s v=""/>
    <s v=""/>
    <x v="0"/>
  </r>
  <r>
    <x v="2"/>
    <x v="0"/>
    <n v="10.8"/>
    <n v="23"/>
    <x v="1"/>
  </r>
  <r>
    <x v="2"/>
    <x v="0"/>
    <s v=""/>
    <s v=""/>
    <x v="0"/>
  </r>
  <r>
    <x v="2"/>
    <x v="0"/>
    <s v=""/>
    <s v=""/>
    <x v="0"/>
  </r>
  <r>
    <x v="2"/>
    <x v="0"/>
    <n v="10.1"/>
    <n v="28"/>
    <x v="1"/>
  </r>
  <r>
    <x v="2"/>
    <x v="0"/>
    <s v=""/>
    <s v=""/>
    <x v="0"/>
  </r>
  <r>
    <x v="2"/>
    <x v="0"/>
    <s v=""/>
    <s v=""/>
    <x v="0"/>
  </r>
  <r>
    <x v="2"/>
    <x v="0"/>
    <n v="7.2"/>
    <n v="65"/>
    <x v="1"/>
  </r>
  <r>
    <x v="2"/>
    <x v="0"/>
    <s v=""/>
    <s v=""/>
    <x v="0"/>
  </r>
  <r>
    <x v="2"/>
    <x v="0"/>
    <s v=""/>
    <s v=""/>
    <x v="0"/>
  </r>
  <r>
    <x v="2"/>
    <x v="0"/>
    <n v="4.0999999999999996"/>
    <n v="98"/>
    <x v="1"/>
  </r>
  <r>
    <x v="2"/>
    <x v="0"/>
    <s v=""/>
    <s v=""/>
    <x v="0"/>
  </r>
  <r>
    <x v="2"/>
    <x v="0"/>
    <s v=""/>
    <s v=""/>
    <x v="0"/>
  </r>
  <r>
    <x v="2"/>
    <x v="0"/>
    <n v="5.9"/>
    <n v="79"/>
    <x v="1"/>
  </r>
  <r>
    <x v="2"/>
    <x v="0"/>
    <s v=""/>
    <s v=""/>
    <x v="0"/>
  </r>
  <r>
    <x v="2"/>
    <x v="0"/>
    <s v=""/>
    <s v=""/>
    <x v="0"/>
  </r>
  <r>
    <x v="2"/>
    <x v="0"/>
    <n v="5.7"/>
    <n v="81"/>
    <x v="1"/>
  </r>
  <r>
    <x v="2"/>
    <x v="0"/>
    <s v=""/>
    <s v=""/>
    <x v="0"/>
  </r>
  <r>
    <x v="2"/>
    <x v="0"/>
    <s v=""/>
    <s v=""/>
    <x v="0"/>
  </r>
  <r>
    <x v="2"/>
    <x v="0"/>
    <n v="9.4"/>
    <n v="39"/>
    <x v="1"/>
  </r>
  <r>
    <x v="2"/>
    <x v="0"/>
    <s v=""/>
    <s v=""/>
    <x v="0"/>
  </r>
  <r>
    <x v="2"/>
    <x v="0"/>
    <s v=""/>
    <s v=""/>
    <x v="0"/>
  </r>
  <r>
    <x v="2"/>
    <x v="0"/>
    <n v="4.0999999999999996"/>
    <n v="98"/>
    <x v="1"/>
  </r>
  <r>
    <x v="2"/>
    <x v="0"/>
    <s v=""/>
    <s v=""/>
    <x v="0"/>
  </r>
  <r>
    <x v="2"/>
    <x v="0"/>
    <s v=""/>
    <s v=""/>
    <x v="0"/>
  </r>
  <r>
    <x v="2"/>
    <x v="0"/>
    <n v="12.5"/>
    <n v="12"/>
    <x v="1"/>
  </r>
  <r>
    <x v="2"/>
    <x v="0"/>
    <s v=""/>
    <s v=""/>
    <x v="0"/>
  </r>
  <r>
    <x v="2"/>
    <x v="0"/>
    <s v=""/>
    <s v=""/>
    <x v="0"/>
  </r>
  <r>
    <x v="2"/>
    <x v="1"/>
    <n v="8.3000000000000007"/>
    <n v="57"/>
    <x v="1"/>
  </r>
  <r>
    <x v="2"/>
    <x v="1"/>
    <s v=""/>
    <s v=""/>
    <x v="0"/>
  </r>
  <r>
    <x v="2"/>
    <x v="1"/>
    <s v=""/>
    <s v=""/>
    <x v="0"/>
  </r>
  <r>
    <x v="2"/>
    <x v="1"/>
    <n v="14.2"/>
    <n v="6"/>
    <x v="1"/>
  </r>
  <r>
    <x v="2"/>
    <x v="1"/>
    <s v=""/>
    <s v=""/>
    <x v="0"/>
  </r>
  <r>
    <x v="2"/>
    <x v="1"/>
    <s v=""/>
    <s v=""/>
    <x v="0"/>
  </r>
  <r>
    <x v="2"/>
    <x v="1"/>
    <n v="2.4"/>
    <n v="109"/>
    <x v="1"/>
  </r>
  <r>
    <x v="2"/>
    <x v="1"/>
    <s v=""/>
    <s v=""/>
    <x v="0"/>
  </r>
  <r>
    <x v="2"/>
    <x v="1"/>
    <s v=""/>
    <s v=""/>
    <x v="0"/>
  </r>
  <r>
    <x v="2"/>
    <x v="1"/>
    <n v="4.9000000000000004"/>
    <n v="91"/>
    <x v="1"/>
  </r>
  <r>
    <x v="2"/>
    <x v="1"/>
    <s v=""/>
    <s v=""/>
    <x v="0"/>
  </r>
  <r>
    <x v="2"/>
    <x v="1"/>
    <s v=""/>
    <s v=""/>
    <x v="0"/>
  </r>
  <r>
    <x v="2"/>
    <x v="1"/>
    <n v="3"/>
    <n v="107"/>
    <x v="1"/>
  </r>
  <r>
    <x v="2"/>
    <x v="1"/>
    <s v=""/>
    <s v=""/>
    <x v="0"/>
  </r>
  <r>
    <x v="2"/>
    <x v="1"/>
    <s v=""/>
    <s v=""/>
    <x v="0"/>
  </r>
  <r>
    <x v="2"/>
    <x v="1"/>
    <n v="10"/>
    <n v="31"/>
    <x v="1"/>
  </r>
  <r>
    <x v="2"/>
    <x v="1"/>
    <s v=""/>
    <s v=""/>
    <x v="0"/>
  </r>
  <r>
    <x v="2"/>
    <x v="1"/>
    <s v=""/>
    <s v=""/>
    <x v="0"/>
  </r>
  <r>
    <x v="2"/>
    <x v="1"/>
    <n v="3.4"/>
    <n v="104"/>
    <x v="1"/>
  </r>
  <r>
    <x v="2"/>
    <x v="1"/>
    <s v=""/>
    <s v=""/>
    <x v="0"/>
  </r>
  <r>
    <x v="2"/>
    <x v="1"/>
    <s v=""/>
    <s v=""/>
    <x v="0"/>
  </r>
  <r>
    <x v="2"/>
    <x v="1"/>
    <n v="15.3"/>
    <n v="3"/>
    <x v="1"/>
  </r>
  <r>
    <x v="2"/>
    <x v="1"/>
    <s v=""/>
    <s v=""/>
    <x v="0"/>
  </r>
  <r>
    <x v="2"/>
    <x v="1"/>
    <s v=""/>
    <s v=""/>
    <x v="0"/>
  </r>
  <r>
    <x v="2"/>
    <x v="1"/>
    <n v="6.7"/>
    <n v="70"/>
    <x v="1"/>
  </r>
  <r>
    <x v="2"/>
    <x v="1"/>
    <s v=""/>
    <s v=""/>
    <x v="0"/>
  </r>
  <r>
    <x v="2"/>
    <x v="1"/>
    <s v=""/>
    <s v=""/>
    <x v="0"/>
  </r>
  <r>
    <x v="2"/>
    <x v="1"/>
    <n v="9.1"/>
    <n v="42"/>
    <x v="1"/>
  </r>
  <r>
    <x v="2"/>
    <x v="1"/>
    <s v=""/>
    <s v=""/>
    <x v="0"/>
  </r>
  <r>
    <x v="2"/>
    <x v="1"/>
    <s v=""/>
    <s v=""/>
    <x v="0"/>
  </r>
  <r>
    <x v="2"/>
    <x v="1"/>
    <n v="10.1"/>
    <n v="28"/>
    <x v="1"/>
  </r>
  <r>
    <x v="2"/>
    <x v="1"/>
    <s v=""/>
    <s v=""/>
    <x v="0"/>
  </r>
  <r>
    <x v="2"/>
    <x v="1"/>
    <s v=""/>
    <s v=""/>
    <x v="0"/>
  </r>
  <r>
    <x v="2"/>
    <x v="1"/>
    <n v="2.1"/>
    <n v="110"/>
    <x v="1"/>
  </r>
  <r>
    <x v="2"/>
    <x v="1"/>
    <s v=""/>
    <s v=""/>
    <x v="0"/>
  </r>
  <r>
    <x v="2"/>
    <x v="1"/>
    <s v=""/>
    <s v=""/>
    <x v="0"/>
  </r>
  <r>
    <x v="2"/>
    <x v="1"/>
    <n v="12.7"/>
    <n v="10"/>
    <x v="1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s v=""/>
    <s v=""/>
    <x v="0"/>
  </r>
  <r>
    <x v="2"/>
    <x v="1"/>
    <n v="9.1999999999999993"/>
    <n v="40"/>
    <x v="1"/>
  </r>
  <r>
    <x v="2"/>
    <x v="1"/>
    <s v=""/>
    <s v=""/>
    <x v="0"/>
  </r>
  <r>
    <x v="2"/>
    <x v="1"/>
    <s v=""/>
    <s v=""/>
    <x v="0"/>
  </r>
  <r>
    <x v="2"/>
    <x v="1"/>
    <n v="7.3"/>
    <n v="62"/>
    <x v="1"/>
  </r>
  <r>
    <x v="2"/>
    <x v="1"/>
    <s v=""/>
    <s v=""/>
    <x v="0"/>
  </r>
  <r>
    <x v="2"/>
    <x v="1"/>
    <s v=""/>
    <s v=""/>
    <x v="0"/>
  </r>
  <r>
    <x v="2"/>
    <x v="1"/>
    <n v="4.2"/>
    <n v="97"/>
    <x v="1"/>
  </r>
  <r>
    <x v="2"/>
    <x v="1"/>
    <s v=""/>
    <s v=""/>
    <x v="0"/>
  </r>
  <r>
    <x v="2"/>
    <x v="1"/>
    <s v=""/>
    <s v=""/>
    <x v="0"/>
  </r>
  <r>
    <x v="2"/>
    <x v="1"/>
    <n v="2.6"/>
    <n v="108"/>
    <x v="1"/>
  </r>
  <r>
    <x v="2"/>
    <x v="1"/>
    <s v=""/>
    <s v=""/>
    <x v="0"/>
  </r>
  <r>
    <x v="2"/>
    <x v="1"/>
    <s v=""/>
    <s v=""/>
    <x v="0"/>
  </r>
  <r>
    <x v="2"/>
    <x v="1"/>
    <n v="8"/>
    <n v="59"/>
    <x v="1"/>
  </r>
  <r>
    <x v="2"/>
    <x v="1"/>
    <s v=""/>
    <s v=""/>
    <x v="0"/>
  </r>
  <r>
    <x v="2"/>
    <x v="1"/>
    <s v=""/>
    <s v=""/>
    <x v="0"/>
  </r>
  <r>
    <x v="2"/>
    <x v="1"/>
    <n v="5.6"/>
    <n v="84"/>
    <x v="1"/>
  </r>
  <r>
    <x v="2"/>
    <x v="1"/>
    <s v=""/>
    <s v=""/>
    <x v="0"/>
  </r>
  <r>
    <x v="2"/>
    <x v="1"/>
    <s v=""/>
    <s v=""/>
    <x v="0"/>
  </r>
  <r>
    <x v="2"/>
    <x v="1"/>
    <n v="1.8"/>
    <n v="113"/>
    <x v="1"/>
  </r>
  <r>
    <x v="2"/>
    <x v="1"/>
    <s v=""/>
    <s v=""/>
    <x v="0"/>
  </r>
  <r>
    <x v="2"/>
    <x v="1"/>
    <s v=""/>
    <s v=""/>
    <x v="0"/>
  </r>
  <r>
    <x v="2"/>
    <x v="1"/>
    <n v="3.8"/>
    <n v="102"/>
    <x v="1"/>
  </r>
  <r>
    <x v="2"/>
    <x v="1"/>
    <s v=""/>
    <s v=""/>
    <x v="0"/>
  </r>
  <r>
    <x v="2"/>
    <x v="1"/>
    <s v=""/>
    <s v=""/>
    <x v="0"/>
  </r>
  <r>
    <x v="2"/>
    <x v="1"/>
    <n v="11"/>
    <n v="22"/>
    <x v="1"/>
  </r>
  <r>
    <x v="2"/>
    <x v="1"/>
    <s v=""/>
    <s v=""/>
    <x v="0"/>
  </r>
  <r>
    <x v="2"/>
    <x v="1"/>
    <s v=""/>
    <s v=""/>
    <x v="0"/>
  </r>
  <r>
    <x v="2"/>
    <x v="1"/>
    <n v="5"/>
    <n v="88"/>
    <x v="1"/>
  </r>
  <r>
    <x v="2"/>
    <x v="1"/>
    <s v=""/>
    <s v=""/>
    <x v="0"/>
  </r>
  <r>
    <x v="2"/>
    <x v="1"/>
    <s v=""/>
    <s v=""/>
    <x v="0"/>
  </r>
  <r>
    <x v="2"/>
    <x v="1"/>
    <n v="9.9"/>
    <n v="35"/>
    <x v="1"/>
  </r>
  <r>
    <x v="2"/>
    <x v="1"/>
    <s v=""/>
    <s v=""/>
    <x v="0"/>
  </r>
  <r>
    <x v="2"/>
    <x v="1"/>
    <s v=""/>
    <s v=""/>
    <x v="0"/>
  </r>
  <r>
    <x v="2"/>
    <x v="1"/>
    <n v="7.2"/>
    <n v="65"/>
    <x v="1"/>
  </r>
  <r>
    <x v="2"/>
    <x v="1"/>
    <s v=""/>
    <s v=""/>
    <x v="0"/>
  </r>
  <r>
    <x v="2"/>
    <x v="1"/>
    <s v=""/>
    <s v=""/>
    <x v="0"/>
  </r>
  <r>
    <x v="2"/>
    <x v="1"/>
    <n v="8.9"/>
    <n v="46"/>
    <x v="1"/>
  </r>
  <r>
    <x v="2"/>
    <x v="1"/>
    <s v=""/>
    <s v=""/>
    <x v="0"/>
  </r>
  <r>
    <x v="2"/>
    <x v="1"/>
    <s v=""/>
    <s v=""/>
    <x v="0"/>
  </r>
  <r>
    <x v="2"/>
    <x v="1"/>
    <n v="10.5"/>
    <n v="26"/>
    <x v="1"/>
  </r>
  <r>
    <x v="2"/>
    <x v="1"/>
    <s v=""/>
    <s v=""/>
    <x v="0"/>
  </r>
  <r>
    <x v="2"/>
    <x v="1"/>
    <s v=""/>
    <s v=""/>
    <x v="0"/>
  </r>
  <r>
    <x v="2"/>
    <x v="1"/>
    <n v="11.3"/>
    <n v="19"/>
    <x v="1"/>
  </r>
  <r>
    <x v="2"/>
    <x v="1"/>
    <s v=""/>
    <s v=""/>
    <x v="0"/>
  </r>
  <r>
    <x v="2"/>
    <x v="1"/>
    <s v=""/>
    <s v=""/>
    <x v="0"/>
  </r>
  <r>
    <x v="2"/>
    <x v="1"/>
    <n v="6.7"/>
    <n v="70"/>
    <x v="1"/>
  </r>
  <r>
    <x v="2"/>
    <x v="1"/>
    <s v=""/>
    <s v=""/>
    <x v="0"/>
  </r>
  <r>
    <x v="2"/>
    <x v="1"/>
    <s v=""/>
    <s v=""/>
    <x v="0"/>
  </r>
  <r>
    <x v="2"/>
    <x v="1"/>
    <n v="9.1"/>
    <n v="42"/>
    <x v="1"/>
  </r>
  <r>
    <x v="2"/>
    <x v="1"/>
    <s v=""/>
    <s v=""/>
    <x v="0"/>
  </r>
  <r>
    <x v="2"/>
    <x v="2"/>
    <s v=""/>
    <s v=""/>
    <x v="0"/>
  </r>
  <r>
    <x v="2"/>
    <x v="2"/>
    <n v="8.6"/>
    <n v="51"/>
    <x v="1"/>
  </r>
  <r>
    <x v="2"/>
    <x v="2"/>
    <s v=""/>
    <s v=""/>
    <x v="0"/>
  </r>
  <r>
    <x v="2"/>
    <x v="2"/>
    <s v=""/>
    <s v=""/>
    <x v="0"/>
  </r>
  <r>
    <x v="2"/>
    <x v="2"/>
    <n v="13.8"/>
    <n v="8"/>
    <x v="1"/>
  </r>
  <r>
    <x v="2"/>
    <x v="2"/>
    <s v=""/>
    <s v=""/>
    <x v="0"/>
  </r>
  <r>
    <x v="2"/>
    <x v="2"/>
    <s v=""/>
    <s v=""/>
    <x v="0"/>
  </r>
  <r>
    <x v="2"/>
    <x v="2"/>
    <n v="11.1"/>
    <n v="21"/>
    <x v="1"/>
  </r>
  <r>
    <x v="2"/>
    <x v="2"/>
    <s v=""/>
    <s v=""/>
    <x v="0"/>
  </r>
  <r>
    <x v="2"/>
    <x v="2"/>
    <s v=""/>
    <s v=""/>
    <x v="0"/>
  </r>
  <r>
    <x v="2"/>
    <x v="2"/>
    <n v="8.4"/>
    <n v="54"/>
    <x v="1"/>
  </r>
  <r>
    <x v="2"/>
    <x v="2"/>
    <s v=""/>
    <s v=""/>
    <x v="0"/>
  </r>
  <r>
    <x v="2"/>
    <x v="2"/>
    <s v=""/>
    <s v=""/>
    <x v="0"/>
  </r>
  <r>
    <x v="2"/>
    <x v="2"/>
    <n v="15.1"/>
    <n v="4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4"/>
    <n v="16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9.1999999999999993"/>
    <n v="40"/>
    <x v="1"/>
  </r>
  <r>
    <x v="2"/>
    <x v="2"/>
    <s v=""/>
    <s v=""/>
    <x v="0"/>
  </r>
  <r>
    <x v="2"/>
    <x v="2"/>
    <s v=""/>
    <s v=""/>
    <x v="0"/>
  </r>
  <r>
    <x v="2"/>
    <x v="2"/>
    <n v="12.4"/>
    <n v="13"/>
    <x v="1"/>
  </r>
  <r>
    <x v="2"/>
    <x v="2"/>
    <s v=""/>
    <s v=""/>
    <x v="0"/>
  </r>
  <r>
    <x v="2"/>
    <x v="2"/>
    <s v=""/>
    <s v=""/>
    <x v="0"/>
  </r>
  <r>
    <x v="2"/>
    <x v="2"/>
    <n v="5"/>
    <n v="88"/>
    <x v="1"/>
  </r>
  <r>
    <x v="2"/>
    <x v="2"/>
    <s v=""/>
    <s v=""/>
    <x v="0"/>
  </r>
  <r>
    <x v="2"/>
    <x v="2"/>
    <s v=""/>
    <s v=""/>
    <x v="0"/>
  </r>
  <r>
    <x v="2"/>
    <x v="2"/>
    <n v="8.4"/>
    <n v="54"/>
    <x v="1"/>
  </r>
  <r>
    <x v="2"/>
    <x v="2"/>
    <s v=""/>
    <s v=""/>
    <x v="0"/>
  </r>
  <r>
    <x v="2"/>
    <x v="2"/>
    <s v=""/>
    <s v=""/>
    <x v="0"/>
  </r>
  <r>
    <x v="2"/>
    <x v="2"/>
    <n v="4.5999999999999996"/>
    <n v="94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0.4"/>
    <n v="27"/>
    <x v="1"/>
  </r>
  <r>
    <x v="2"/>
    <x v="2"/>
    <s v=""/>
    <s v=""/>
    <x v="0"/>
  </r>
  <r>
    <x v="2"/>
    <x v="2"/>
    <s v=""/>
    <s v=""/>
    <x v="0"/>
  </r>
  <r>
    <x v="2"/>
    <x v="2"/>
    <n v="10.6"/>
    <n v="24"/>
    <x v="1"/>
  </r>
  <r>
    <x v="2"/>
    <x v="2"/>
    <s v=""/>
    <s v=""/>
    <x v="0"/>
  </r>
  <r>
    <x v="2"/>
    <x v="2"/>
    <s v=""/>
    <s v=""/>
    <x v="0"/>
  </r>
  <r>
    <x v="2"/>
    <x v="2"/>
    <n v="12.7"/>
    <n v="10"/>
    <x v="1"/>
  </r>
  <r>
    <x v="2"/>
    <x v="2"/>
    <s v=""/>
    <s v=""/>
    <x v="0"/>
  </r>
  <r>
    <x v="2"/>
    <x v="2"/>
    <s v=""/>
    <s v=""/>
    <x v="0"/>
  </r>
  <r>
    <x v="2"/>
    <x v="2"/>
    <n v="4.5"/>
    <n v="95"/>
    <x v="1"/>
  </r>
  <r>
    <x v="2"/>
    <x v="2"/>
    <s v=""/>
    <s v=""/>
    <x v="0"/>
  </r>
  <r>
    <x v="2"/>
    <x v="2"/>
    <s v=""/>
    <s v=""/>
    <x v="0"/>
  </r>
  <r>
    <x v="2"/>
    <x v="2"/>
    <n v="6.5"/>
    <n v="72"/>
    <x v="1"/>
  </r>
  <r>
    <x v="2"/>
    <x v="2"/>
    <s v=""/>
    <s v=""/>
    <x v="0"/>
  </r>
  <r>
    <x v="2"/>
    <x v="2"/>
    <s v=""/>
    <s v=""/>
    <x v="0"/>
  </r>
  <r>
    <x v="2"/>
    <x v="2"/>
    <n v="8.6999999999999993"/>
    <n v="49"/>
    <x v="1"/>
  </r>
  <r>
    <x v="2"/>
    <x v="2"/>
    <s v=""/>
    <s v=""/>
    <x v="0"/>
  </r>
  <r>
    <x v="2"/>
    <x v="2"/>
    <s v=""/>
    <s v=""/>
    <x v="0"/>
  </r>
  <r>
    <x v="2"/>
    <x v="2"/>
    <n v="14.1"/>
    <n v="7"/>
    <x v="1"/>
  </r>
  <r>
    <x v="2"/>
    <x v="2"/>
    <s v=""/>
    <s v=""/>
    <x v="0"/>
  </r>
  <r>
    <x v="2"/>
    <x v="2"/>
    <s v=""/>
    <s v=""/>
    <x v="0"/>
  </r>
  <r>
    <x v="2"/>
    <x v="2"/>
    <n v="8.8000000000000007"/>
    <n v="48"/>
    <x v="1"/>
  </r>
  <r>
    <x v="2"/>
    <x v="2"/>
    <s v=""/>
    <s v=""/>
    <x v="0"/>
  </r>
  <r>
    <x v="2"/>
    <x v="2"/>
    <s v=""/>
    <s v=""/>
    <x v="0"/>
  </r>
  <r>
    <x v="2"/>
    <x v="2"/>
    <n v="4.9000000000000004"/>
    <n v="91"/>
    <x v="1"/>
  </r>
  <r>
    <x v="2"/>
    <x v="2"/>
    <s v=""/>
    <s v=""/>
    <x v="0"/>
  </r>
  <r>
    <x v="2"/>
    <x v="2"/>
    <s v=""/>
    <s v=""/>
    <x v="0"/>
  </r>
  <r>
    <x v="2"/>
    <x v="2"/>
    <n v="5.7"/>
    <n v="81"/>
    <x v="1"/>
  </r>
  <r>
    <x v="2"/>
    <x v="2"/>
    <s v=""/>
    <s v=""/>
    <x v="0"/>
  </r>
  <r>
    <x v="2"/>
    <x v="2"/>
    <s v=""/>
    <s v=""/>
    <x v="0"/>
  </r>
  <r>
    <x v="2"/>
    <x v="2"/>
    <n v="11.2"/>
    <n v="20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4"/>
    <n v="16"/>
    <x v="1"/>
  </r>
  <r>
    <x v="2"/>
    <x v="2"/>
    <s v=""/>
    <s v=""/>
    <x v="0"/>
  </r>
  <r>
    <x v="2"/>
    <x v="2"/>
    <s v=""/>
    <s v=""/>
    <x v="0"/>
  </r>
  <r>
    <x v="2"/>
    <x v="2"/>
    <n v="8.4"/>
    <n v="54"/>
    <x v="1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3"/>
    <n v="6.4"/>
    <n v="74"/>
    <x v="1"/>
  </r>
  <r>
    <x v="2"/>
    <x v="3"/>
    <s v=""/>
    <s v=""/>
    <x v="0"/>
  </r>
  <r>
    <x v="2"/>
    <x v="3"/>
    <n v="8.6999999999999993"/>
    <n v="49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4"/>
    <n v="101"/>
    <x v="1"/>
  </r>
  <r>
    <x v="2"/>
    <x v="3"/>
    <s v=""/>
    <s v=""/>
    <x v="0"/>
  </r>
  <r>
    <x v="2"/>
    <x v="3"/>
    <s v=""/>
    <s v=""/>
    <x v="0"/>
  </r>
  <r>
    <x v="2"/>
    <x v="3"/>
    <n v="5.8"/>
    <n v="80"/>
    <x v="1"/>
  </r>
  <r>
    <x v="2"/>
    <x v="3"/>
    <s v=""/>
    <s v=""/>
    <x v="0"/>
  </r>
  <r>
    <x v="2"/>
    <x v="3"/>
    <s v=""/>
    <s v=""/>
    <x v="0"/>
  </r>
  <r>
    <x v="2"/>
    <x v="3"/>
    <n v="7.3"/>
    <n v="62"/>
    <x v="1"/>
  </r>
  <r>
    <x v="2"/>
    <x v="3"/>
    <s v=""/>
    <s v=""/>
    <x v="0"/>
  </r>
  <r>
    <x v="2"/>
    <x v="3"/>
    <s v=""/>
    <s v=""/>
    <x v="0"/>
  </r>
  <r>
    <x v="2"/>
    <x v="3"/>
    <n v="8.6"/>
    <n v="51"/>
    <x v="1"/>
  </r>
  <r>
    <x v="2"/>
    <x v="3"/>
    <s v=""/>
    <s v=""/>
    <x v="0"/>
  </r>
  <r>
    <x v="2"/>
    <x v="3"/>
    <s v=""/>
    <s v=""/>
    <x v="0"/>
  </r>
  <r>
    <x v="2"/>
    <x v="3"/>
    <n v="10.6"/>
    <n v="24"/>
    <x v="1"/>
  </r>
  <r>
    <x v="2"/>
    <x v="3"/>
    <s v=""/>
    <s v=""/>
    <x v="0"/>
  </r>
  <r>
    <x v="2"/>
    <x v="3"/>
    <s v=""/>
    <s v=""/>
    <x v="0"/>
  </r>
  <r>
    <x v="2"/>
    <x v="3"/>
    <n v="8.9"/>
    <n v="46"/>
    <x v="1"/>
  </r>
  <r>
    <x v="2"/>
    <x v="3"/>
    <s v=""/>
    <s v=""/>
    <x v="0"/>
  </r>
  <r>
    <x v="2"/>
    <x v="3"/>
    <s v=""/>
    <s v=""/>
    <x v="0"/>
  </r>
  <r>
    <x v="2"/>
    <x v="3"/>
    <n v="4.4000000000000004"/>
    <n v="96"/>
    <x v="1"/>
  </r>
  <r>
    <x v="2"/>
    <x v="3"/>
    <s v=""/>
    <s v=""/>
    <x v="0"/>
  </r>
  <r>
    <x v="2"/>
    <x v="3"/>
    <s v=""/>
    <s v=""/>
    <x v="0"/>
  </r>
  <r>
    <x v="2"/>
    <x v="3"/>
    <n v="10"/>
    <n v="31"/>
    <x v="1"/>
  </r>
  <r>
    <x v="2"/>
    <x v="3"/>
    <s v=""/>
    <s v=""/>
    <x v="0"/>
  </r>
  <r>
    <x v="2"/>
    <x v="3"/>
    <s v=""/>
    <s v=""/>
    <x v="0"/>
  </r>
  <r>
    <x v="2"/>
    <x v="3"/>
    <n v="12.2"/>
    <n v="14"/>
    <x v="1"/>
  </r>
  <r>
    <x v="2"/>
    <x v="3"/>
    <s v=""/>
    <s v=""/>
    <x v="0"/>
  </r>
  <r>
    <x v="2"/>
    <x v="3"/>
    <s v=""/>
    <s v=""/>
    <x v="0"/>
  </r>
  <r>
    <x v="2"/>
    <x v="3"/>
    <n v="3.2"/>
    <n v="105"/>
    <x v="1"/>
  </r>
  <r>
    <x v="2"/>
    <x v="3"/>
    <s v=""/>
    <s v=""/>
    <x v="0"/>
  </r>
  <r>
    <x v="2"/>
    <x v="3"/>
    <s v=""/>
    <s v=""/>
    <x v="0"/>
  </r>
  <r>
    <x v="2"/>
    <x v="3"/>
    <n v="3.8"/>
    <n v="102"/>
    <x v="1"/>
  </r>
  <r>
    <x v="2"/>
    <x v="3"/>
    <s v=""/>
    <s v=""/>
    <x v="0"/>
  </r>
  <r>
    <x v="2"/>
    <x v="3"/>
    <s v=""/>
    <s v=""/>
    <x v="0"/>
  </r>
  <r>
    <x v="2"/>
    <x v="3"/>
    <n v="10.1"/>
    <n v="28"/>
    <x v="1"/>
  </r>
  <r>
    <x v="2"/>
    <x v="3"/>
    <s v=""/>
    <s v=""/>
    <x v="0"/>
  </r>
  <r>
    <x v="2"/>
    <x v="3"/>
    <s v=""/>
    <s v=""/>
    <x v="0"/>
  </r>
  <r>
    <x v="2"/>
    <x v="3"/>
    <n v="2"/>
    <n v="111"/>
    <x v="1"/>
  </r>
  <r>
    <x v="2"/>
    <x v="3"/>
    <s v=""/>
    <s v=""/>
    <x v="0"/>
  </r>
  <r>
    <x v="2"/>
    <x v="3"/>
    <s v=""/>
    <s v=""/>
    <x v="0"/>
  </r>
  <r>
    <x v="2"/>
    <x v="3"/>
    <n v="5.3"/>
    <n v="86"/>
    <x v="1"/>
  </r>
  <r>
    <x v="2"/>
    <x v="3"/>
    <s v=""/>
    <s v=""/>
    <x v="0"/>
  </r>
  <r>
    <x v="2"/>
    <x v="3"/>
    <s v=""/>
    <s v=""/>
    <x v="0"/>
  </r>
  <r>
    <x v="2"/>
    <x v="3"/>
    <n v="4.9000000000000004"/>
    <n v="91"/>
    <x v="1"/>
  </r>
  <r>
    <x v="2"/>
    <x v="3"/>
    <s v=""/>
    <s v=""/>
    <x v="0"/>
  </r>
  <r>
    <x v="2"/>
    <x v="3"/>
    <s v=""/>
    <s v=""/>
    <x v="0"/>
  </r>
  <r>
    <x v="2"/>
    <x v="3"/>
    <n v="8.1999999999999993"/>
    <n v="58"/>
    <x v="1"/>
  </r>
  <r>
    <x v="2"/>
    <x v="3"/>
    <s v=""/>
    <s v=""/>
    <x v="0"/>
  </r>
  <r>
    <x v="2"/>
    <x v="3"/>
    <s v=""/>
    <s v=""/>
    <x v="0"/>
  </r>
  <r>
    <x v="2"/>
    <x v="3"/>
    <n v="3.2"/>
    <n v="105"/>
    <x v="1"/>
  </r>
  <r>
    <x v="2"/>
    <x v="3"/>
    <s v=""/>
    <s v=""/>
    <x v="0"/>
  </r>
  <r>
    <x v="2"/>
    <x v="3"/>
    <s v=""/>
    <s v=""/>
    <x v="0"/>
  </r>
  <r>
    <x v="2"/>
    <x v="3"/>
    <n v="6.3"/>
    <n v="76"/>
    <x v="1"/>
  </r>
  <r>
    <x v="2"/>
    <x v="3"/>
    <s v=""/>
    <s v=""/>
    <x v="0"/>
  </r>
  <r>
    <x v="2"/>
    <x v="3"/>
    <s v=""/>
    <s v=""/>
    <x v="0"/>
  </r>
  <r>
    <x v="2"/>
    <x v="3"/>
    <n v="5.7"/>
    <n v="81"/>
    <x v="1"/>
  </r>
  <r>
    <x v="2"/>
    <x v="3"/>
    <s v=""/>
    <s v=""/>
    <x v="0"/>
  </r>
  <r>
    <x v="2"/>
    <x v="3"/>
    <s v=""/>
    <s v=""/>
    <x v="0"/>
  </r>
  <r>
    <x v="2"/>
    <x v="3"/>
    <n v="11.6"/>
    <n v="15"/>
    <x v="1"/>
  </r>
  <r>
    <x v="2"/>
    <x v="3"/>
    <s v=""/>
    <s v=""/>
    <x v="0"/>
  </r>
  <r>
    <x v="2"/>
    <x v="3"/>
    <s v=""/>
    <s v=""/>
    <x v="0"/>
  </r>
  <r>
    <x v="2"/>
    <x v="3"/>
    <n v="10"/>
    <n v="31"/>
    <x v="1"/>
  </r>
  <r>
    <x v="2"/>
    <x v="3"/>
    <s v=""/>
    <s v=""/>
    <x v="0"/>
  </r>
  <r>
    <x v="2"/>
    <x v="3"/>
    <s v=""/>
    <s v=""/>
    <x v="0"/>
  </r>
  <r>
    <x v="2"/>
    <x v="3"/>
    <n v="6.5"/>
    <n v="72"/>
    <x v="1"/>
  </r>
  <r>
    <x v="2"/>
    <x v="3"/>
    <s v=""/>
    <s v=""/>
    <x v="0"/>
  </r>
  <r>
    <x v="2"/>
    <x v="3"/>
    <s v=""/>
    <s v=""/>
    <x v="0"/>
  </r>
  <r>
    <x v="2"/>
    <x v="3"/>
    <n v="6.3"/>
    <n v="76"/>
    <x v="1"/>
  </r>
  <r>
    <x v="2"/>
    <x v="3"/>
    <s v=""/>
    <s v=""/>
    <x v="0"/>
  </r>
  <r>
    <x v="2"/>
    <x v="3"/>
    <s v=""/>
    <s v=""/>
    <x v="0"/>
  </r>
  <r>
    <x v="2"/>
    <x v="3"/>
    <n v="5.0999999999999996"/>
    <n v="87"/>
    <x v="1"/>
  </r>
  <r>
    <x v="2"/>
    <x v="3"/>
    <s v=""/>
    <s v=""/>
    <x v="0"/>
  </r>
  <r>
    <x v="2"/>
    <x v="3"/>
    <s v=""/>
    <s v=""/>
    <x v="0"/>
  </r>
  <r>
    <x v="2"/>
    <x v="3"/>
    <n v="9"/>
    <n v="44"/>
    <x v="1"/>
  </r>
  <r>
    <x v="2"/>
    <x v="3"/>
    <s v=""/>
    <s v=""/>
    <x v="0"/>
  </r>
  <r>
    <x v="2"/>
    <x v="3"/>
    <s v=""/>
    <s v=""/>
    <x v="0"/>
  </r>
  <r>
    <x v="2"/>
    <x v="3"/>
    <n v="4.0999999999999996"/>
    <n v="98"/>
    <x v="1"/>
  </r>
  <r>
    <x v="2"/>
    <x v="3"/>
    <s v=""/>
    <s v=""/>
    <x v="0"/>
  </r>
  <r>
    <x v="2"/>
    <x v="3"/>
    <s v=""/>
    <s v=""/>
    <x v="0"/>
  </r>
  <r>
    <x v="2"/>
    <x v="3"/>
    <n v="7.4"/>
    <n v="61"/>
    <x v="1"/>
  </r>
  <r>
    <x v="2"/>
    <x v="3"/>
    <s v=""/>
    <s v=""/>
    <x v="0"/>
  </r>
  <r>
    <x v="2"/>
    <x v="3"/>
    <s v=""/>
    <s v=""/>
    <x v="0"/>
  </r>
  <r>
    <x v="2"/>
    <x v="3"/>
    <n v="9.8000000000000007"/>
    <n v="37"/>
    <x v="1"/>
  </r>
  <r>
    <x v="2"/>
    <x v="3"/>
    <s v=""/>
    <s v=""/>
    <x v="0"/>
  </r>
  <r>
    <x v="3"/>
    <x v="4"/>
    <m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.2"/>
    <n v="46"/>
    <x v="1"/>
  </r>
  <r>
    <x v="0"/>
    <x v="0"/>
    <s v=""/>
    <s v=""/>
    <x v="0"/>
  </r>
  <r>
    <x v="0"/>
    <x v="0"/>
    <s v=""/>
    <s v=""/>
    <x v="0"/>
  </r>
  <r>
    <x v="0"/>
    <x v="0"/>
    <n v="2.6"/>
    <n v="98"/>
    <x v="1"/>
  </r>
  <r>
    <x v="0"/>
    <x v="0"/>
    <s v=""/>
    <s v=""/>
    <x v="0"/>
  </r>
  <r>
    <x v="0"/>
    <x v="0"/>
    <s v=""/>
    <s v=""/>
    <x v="0"/>
  </r>
  <r>
    <x v="0"/>
    <x v="0"/>
    <n v="7.9"/>
    <n v="34"/>
    <x v="1"/>
  </r>
  <r>
    <x v="0"/>
    <x v="0"/>
    <s v=""/>
    <s v=""/>
    <x v="0"/>
  </r>
  <r>
    <x v="0"/>
    <x v="0"/>
    <s v=""/>
    <s v=""/>
    <x v="0"/>
  </r>
  <r>
    <x v="0"/>
    <x v="0"/>
    <n v="3.5"/>
    <n v="90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7.5"/>
    <n v="44"/>
    <x v="1"/>
  </r>
  <r>
    <x v="0"/>
    <x v="0"/>
    <s v=""/>
    <s v=""/>
    <x v="0"/>
  </r>
  <r>
    <x v="0"/>
    <x v="0"/>
    <s v=""/>
    <s v=""/>
    <x v="0"/>
  </r>
  <r>
    <x v="0"/>
    <x v="0"/>
    <n v="4.9000000000000004"/>
    <n v="70"/>
    <x v="1"/>
  </r>
  <r>
    <x v="0"/>
    <x v="0"/>
    <s v=""/>
    <s v=""/>
    <x v="0"/>
  </r>
  <r>
    <x v="0"/>
    <x v="0"/>
    <s v=""/>
    <s v=""/>
    <x v="0"/>
  </r>
  <r>
    <x v="0"/>
    <x v="0"/>
    <n v="9.9"/>
    <n v="21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6.8"/>
    <n v="51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13.8"/>
    <n v="9"/>
    <x v="1"/>
  </r>
  <r>
    <x v="0"/>
    <x v="0"/>
    <s v=""/>
    <s v=""/>
    <x v="0"/>
  </r>
  <r>
    <x v="0"/>
    <x v="0"/>
    <s v=""/>
    <s v=""/>
    <x v="0"/>
  </r>
  <r>
    <x v="0"/>
    <x v="0"/>
    <n v="9"/>
    <n v="23"/>
    <x v="1"/>
  </r>
  <r>
    <x v="0"/>
    <x v="0"/>
    <s v=""/>
    <s v=""/>
    <x v="0"/>
  </r>
  <r>
    <x v="0"/>
    <x v="0"/>
    <s v=""/>
    <s v=""/>
    <x v="0"/>
  </r>
  <r>
    <x v="0"/>
    <x v="0"/>
    <n v="21.2"/>
    <n v="3"/>
    <x v="1"/>
  </r>
  <r>
    <x v="0"/>
    <x v="0"/>
    <s v=""/>
    <s v=""/>
    <x v="0"/>
  </r>
  <r>
    <x v="0"/>
    <x v="0"/>
    <s v=""/>
    <s v=""/>
    <x v="0"/>
  </r>
  <r>
    <x v="0"/>
    <x v="0"/>
    <n v="8"/>
    <n v="30"/>
    <x v="1"/>
  </r>
  <r>
    <x v="0"/>
    <x v="0"/>
    <s v=""/>
    <s v=""/>
    <x v="0"/>
  </r>
  <r>
    <x v="0"/>
    <x v="0"/>
    <s v=""/>
    <s v=""/>
    <x v="0"/>
  </r>
  <r>
    <x v="0"/>
    <x v="0"/>
    <n v="10.1"/>
    <n v="19"/>
    <x v="1"/>
  </r>
  <r>
    <x v="0"/>
    <x v="0"/>
    <s v=""/>
    <s v=""/>
    <x v="0"/>
  </r>
  <r>
    <x v="0"/>
    <x v="0"/>
    <s v=""/>
    <s v=""/>
    <x v="0"/>
  </r>
  <r>
    <x v="0"/>
    <x v="0"/>
    <n v="2.4"/>
    <n v="99"/>
    <x v="1"/>
  </r>
  <r>
    <x v="0"/>
    <x v="0"/>
    <s v=""/>
    <s v=""/>
    <x v="0"/>
  </r>
  <r>
    <x v="0"/>
    <x v="0"/>
    <s v=""/>
    <s v=""/>
    <x v="0"/>
  </r>
  <r>
    <x v="0"/>
    <x v="0"/>
    <n v="5"/>
    <n v="68"/>
    <x v="1"/>
  </r>
  <r>
    <x v="0"/>
    <x v="0"/>
    <s v=""/>
    <s v=""/>
    <x v="0"/>
  </r>
  <r>
    <x v="0"/>
    <x v="0"/>
    <s v=""/>
    <s v=""/>
    <x v="0"/>
  </r>
  <r>
    <x v="0"/>
    <x v="0"/>
    <n v="1.4"/>
    <n v="107"/>
    <x v="1"/>
  </r>
  <r>
    <x v="0"/>
    <x v="0"/>
    <s v=""/>
    <s v=""/>
    <x v="0"/>
  </r>
  <r>
    <x v="0"/>
    <x v="0"/>
    <s v=""/>
    <s v=""/>
    <x v="0"/>
  </r>
  <r>
    <x v="0"/>
    <x v="0"/>
    <n v="7.7"/>
    <n v="37"/>
    <x v="1"/>
  </r>
  <r>
    <x v="0"/>
    <x v="0"/>
    <s v=""/>
    <s v=""/>
    <x v="0"/>
  </r>
  <r>
    <x v="0"/>
    <x v="0"/>
    <s v=""/>
    <s v=""/>
    <x v="0"/>
  </r>
  <r>
    <x v="0"/>
    <x v="0"/>
    <n v="12.1"/>
    <n v="13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16.100000000000001"/>
    <n v="5"/>
    <x v="1"/>
  </r>
  <r>
    <x v="0"/>
    <x v="0"/>
    <s v=""/>
    <s v=""/>
    <x v="0"/>
  </r>
  <r>
    <x v="0"/>
    <x v="0"/>
    <s v=""/>
    <s v=""/>
    <x v="0"/>
  </r>
  <r>
    <x v="0"/>
    <x v="0"/>
    <n v="13.1"/>
    <n v="11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15.2"/>
    <n v="6"/>
    <x v="1"/>
  </r>
  <r>
    <x v="0"/>
    <x v="0"/>
    <n v="26"/>
    <n v="1"/>
    <x v="0"/>
  </r>
  <r>
    <x v="0"/>
    <x v="0"/>
    <n v="24.5"/>
    <n v="2"/>
    <x v="0"/>
  </r>
  <r>
    <x v="0"/>
    <x v="0"/>
    <n v="5.6"/>
    <n v="62"/>
    <x v="1"/>
  </r>
  <r>
    <x v="0"/>
    <x v="0"/>
    <s v=""/>
    <s v=""/>
    <x v="0"/>
  </r>
  <r>
    <x v="0"/>
    <x v="0"/>
    <n v="3.5"/>
    <n v="90"/>
    <x v="1"/>
  </r>
  <r>
    <x v="0"/>
    <x v="0"/>
    <s v=""/>
    <s v=""/>
    <x v="0"/>
  </r>
  <r>
    <x v="0"/>
    <x v="0"/>
    <s v=""/>
    <s v=""/>
    <x v="0"/>
  </r>
  <r>
    <x v="0"/>
    <x v="0"/>
    <n v="11.9"/>
    <n v="15"/>
    <x v="1"/>
  </r>
  <r>
    <x v="0"/>
    <x v="0"/>
    <s v=""/>
    <s v=""/>
    <x v="0"/>
  </r>
  <r>
    <x v="0"/>
    <x v="1"/>
    <s v=""/>
    <s v=""/>
    <x v="0"/>
  </r>
  <r>
    <x v="0"/>
    <x v="1"/>
    <s v=""/>
    <s v=""/>
    <x v="0"/>
  </r>
  <r>
    <x v="0"/>
    <x v="1"/>
    <n v="7.2"/>
    <n v="46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2"/>
    <n v="104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13.1"/>
    <n v="11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3.9"/>
    <n v="80"/>
    <x v="1"/>
  </r>
  <r>
    <x v="0"/>
    <x v="1"/>
    <s v=""/>
    <s v=""/>
    <x v="0"/>
  </r>
  <r>
    <x v="0"/>
    <x v="1"/>
    <s v=""/>
    <s v=""/>
    <x v="0"/>
  </r>
  <r>
    <x v="0"/>
    <x v="1"/>
    <n v="6.1"/>
    <n v="59"/>
    <x v="1"/>
  </r>
  <r>
    <x v="0"/>
    <x v="1"/>
    <s v=""/>
    <s v=""/>
    <x v="0"/>
  </r>
  <r>
    <x v="0"/>
    <x v="1"/>
    <s v=""/>
    <s v=""/>
    <x v="0"/>
  </r>
  <r>
    <x v="0"/>
    <x v="1"/>
    <n v="3.6"/>
    <n v="87"/>
    <x v="1"/>
  </r>
  <r>
    <x v="0"/>
    <x v="1"/>
    <s v=""/>
    <s v=""/>
    <x v="0"/>
  </r>
  <r>
    <x v="0"/>
    <x v="1"/>
    <s v=""/>
    <s v=""/>
    <x v="0"/>
  </r>
  <r>
    <x v="0"/>
    <x v="1"/>
    <n v="6.6"/>
    <n v="54"/>
    <x v="1"/>
  </r>
  <r>
    <x v="0"/>
    <x v="1"/>
    <s v=""/>
    <s v=""/>
    <x v="0"/>
  </r>
  <r>
    <x v="0"/>
    <x v="1"/>
    <s v=""/>
    <s v=""/>
    <x v="0"/>
  </r>
  <r>
    <x v="0"/>
    <x v="1"/>
    <n v="7.6"/>
    <n v="41"/>
    <x v="1"/>
  </r>
  <r>
    <x v="0"/>
    <x v="1"/>
    <s v=""/>
    <s v=""/>
    <x v="0"/>
  </r>
  <r>
    <x v="0"/>
    <x v="1"/>
    <s v=""/>
    <s v=""/>
    <x v="0"/>
  </r>
  <r>
    <x v="0"/>
    <x v="1"/>
    <n v="18.5"/>
    <n v="4"/>
    <x v="1"/>
  </r>
  <r>
    <x v="0"/>
    <x v="1"/>
    <s v=""/>
    <s v=""/>
    <x v="0"/>
  </r>
  <r>
    <x v="0"/>
    <x v="1"/>
    <s v=""/>
    <s v=""/>
    <x v="0"/>
  </r>
  <r>
    <x v="0"/>
    <x v="1"/>
    <n v="7.6"/>
    <n v="41"/>
    <x v="1"/>
  </r>
  <r>
    <x v="0"/>
    <x v="1"/>
    <s v=""/>
    <s v=""/>
    <x v="0"/>
  </r>
  <r>
    <x v="0"/>
    <x v="1"/>
    <s v=""/>
    <s v=""/>
    <x v="0"/>
  </r>
  <r>
    <x v="0"/>
    <x v="1"/>
    <n v="3.6"/>
    <n v="87"/>
    <x v="1"/>
  </r>
  <r>
    <x v="0"/>
    <x v="1"/>
    <s v=""/>
    <s v=""/>
    <x v="0"/>
  </r>
  <r>
    <x v="0"/>
    <x v="1"/>
    <s v=""/>
    <s v=""/>
    <x v="0"/>
  </r>
  <r>
    <x v="0"/>
    <x v="1"/>
    <n v="2.4"/>
    <n v="99"/>
    <x v="1"/>
  </r>
  <r>
    <x v="0"/>
    <x v="1"/>
    <s v=""/>
    <s v=""/>
    <x v="0"/>
  </r>
  <r>
    <x v="0"/>
    <x v="1"/>
    <s v=""/>
    <s v=""/>
    <x v="0"/>
  </r>
  <r>
    <x v="0"/>
    <x v="1"/>
    <n v="8"/>
    <n v="30"/>
    <x v="1"/>
  </r>
  <r>
    <x v="0"/>
    <x v="1"/>
    <s v=""/>
    <s v=""/>
    <x v="0"/>
  </r>
  <r>
    <x v="0"/>
    <x v="1"/>
    <s v=""/>
    <s v=""/>
    <x v="0"/>
  </r>
  <r>
    <x v="0"/>
    <x v="1"/>
    <n v="2.2999999999999998"/>
    <n v="102"/>
    <x v="1"/>
  </r>
  <r>
    <x v="0"/>
    <x v="1"/>
    <s v=""/>
    <s v=""/>
    <x v="0"/>
  </r>
  <r>
    <x v="0"/>
    <x v="1"/>
    <s v=""/>
    <s v=""/>
    <x v="0"/>
  </r>
  <r>
    <x v="0"/>
    <x v="1"/>
    <n v="8.4"/>
    <n v="26"/>
    <x v="1"/>
  </r>
  <r>
    <x v="0"/>
    <x v="1"/>
    <s v=""/>
    <s v=""/>
    <x v="0"/>
  </r>
  <r>
    <x v="0"/>
    <x v="1"/>
    <s v=""/>
    <s v=""/>
    <x v="0"/>
  </r>
  <r>
    <x v="0"/>
    <x v="1"/>
    <n v="5.8"/>
    <n v="61"/>
    <x v="1"/>
  </r>
  <r>
    <x v="0"/>
    <x v="1"/>
    <s v=""/>
    <s v=""/>
    <x v="0"/>
  </r>
  <r>
    <x v="0"/>
    <x v="1"/>
    <s v=""/>
    <s v=""/>
    <x v="0"/>
  </r>
  <r>
    <x v="0"/>
    <x v="1"/>
    <n v="7.7"/>
    <n v="37"/>
    <x v="1"/>
  </r>
  <r>
    <x v="0"/>
    <x v="1"/>
    <s v=""/>
    <s v=""/>
    <x v="0"/>
  </r>
  <r>
    <x v="0"/>
    <x v="1"/>
    <s v=""/>
    <s v=""/>
    <x v="0"/>
  </r>
  <r>
    <x v="0"/>
    <x v="1"/>
    <n v="7.2"/>
    <n v="46"/>
    <x v="1"/>
  </r>
  <r>
    <x v="0"/>
    <x v="1"/>
    <s v=""/>
    <s v=""/>
    <x v="0"/>
  </r>
  <r>
    <x v="0"/>
    <x v="1"/>
    <s v=""/>
    <s v=""/>
    <x v="0"/>
  </r>
  <r>
    <x v="0"/>
    <x v="1"/>
    <n v="4.5999999999999996"/>
    <n v="76"/>
    <x v="1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s v=""/>
    <s v=""/>
    <x v="0"/>
  </r>
  <r>
    <x v="0"/>
    <x v="1"/>
    <n v="2.9"/>
    <n v="95"/>
    <x v="1"/>
  </r>
  <r>
    <x v="0"/>
    <x v="1"/>
    <s v=""/>
    <s v=""/>
    <x v="0"/>
  </r>
  <r>
    <x v="0"/>
    <x v="1"/>
    <s v=""/>
    <s v=""/>
    <x v="0"/>
  </r>
  <r>
    <x v="0"/>
    <x v="1"/>
    <n v="3.8"/>
    <n v="84"/>
    <x v="1"/>
  </r>
  <r>
    <x v="0"/>
    <x v="1"/>
    <s v=""/>
    <s v=""/>
    <x v="0"/>
  </r>
  <r>
    <x v="0"/>
    <x v="1"/>
    <s v=""/>
    <s v=""/>
    <x v="0"/>
  </r>
  <r>
    <x v="0"/>
    <x v="1"/>
    <n v="6.8"/>
    <n v="51"/>
    <x v="1"/>
  </r>
  <r>
    <x v="0"/>
    <x v="1"/>
    <s v=""/>
    <s v=""/>
    <x v="0"/>
  </r>
  <r>
    <x v="0"/>
    <x v="1"/>
    <s v=""/>
    <s v=""/>
    <x v="0"/>
  </r>
  <r>
    <x v="0"/>
    <x v="1"/>
    <n v="3.9"/>
    <n v="80"/>
    <x v="1"/>
  </r>
  <r>
    <x v="0"/>
    <x v="1"/>
    <s v=""/>
    <s v=""/>
    <x v="0"/>
  </r>
  <r>
    <x v="0"/>
    <x v="1"/>
    <s v=""/>
    <s v=""/>
    <x v="0"/>
  </r>
  <r>
    <x v="0"/>
    <x v="1"/>
    <n v="3.3"/>
    <n v="92"/>
    <x v="1"/>
  </r>
  <r>
    <x v="0"/>
    <x v="1"/>
    <s v=""/>
    <s v=""/>
    <x v="0"/>
  </r>
  <r>
    <x v="0"/>
    <x v="1"/>
    <s v=""/>
    <s v=""/>
    <x v="0"/>
  </r>
  <r>
    <x v="0"/>
    <x v="1"/>
    <n v="3.1"/>
    <n v="94"/>
    <x v="1"/>
  </r>
  <r>
    <x v="0"/>
    <x v="1"/>
    <s v=""/>
    <s v=""/>
    <x v="0"/>
  </r>
  <r>
    <x v="0"/>
    <x v="1"/>
    <s v=""/>
    <s v=""/>
    <x v="0"/>
  </r>
  <r>
    <x v="0"/>
    <x v="1"/>
    <n v="1.5"/>
    <n v="106"/>
    <x v="1"/>
  </r>
  <r>
    <x v="0"/>
    <x v="1"/>
    <s v=""/>
    <s v=""/>
    <x v="0"/>
  </r>
  <r>
    <x v="0"/>
    <x v="1"/>
    <s v=""/>
    <s v=""/>
    <x v="0"/>
  </r>
  <r>
    <x v="0"/>
    <x v="1"/>
    <n v="2.9"/>
    <n v="95"/>
    <x v="1"/>
  </r>
  <r>
    <x v="0"/>
    <x v="2"/>
    <s v=""/>
    <s v=""/>
    <x v="0"/>
  </r>
  <r>
    <x v="0"/>
    <x v="2"/>
    <s v=""/>
    <s v=""/>
    <x v="0"/>
  </r>
  <r>
    <x v="0"/>
    <x v="2"/>
    <n v="6.3"/>
    <n v="57"/>
    <x v="1"/>
  </r>
  <r>
    <x v="0"/>
    <x v="2"/>
    <s v=""/>
    <s v=""/>
    <x v="0"/>
  </r>
  <r>
    <x v="0"/>
    <x v="2"/>
    <s v=""/>
    <s v=""/>
    <x v="0"/>
  </r>
  <r>
    <x v="0"/>
    <x v="2"/>
    <n v="7.3"/>
    <n v="45"/>
    <x v="1"/>
  </r>
  <r>
    <x v="0"/>
    <x v="2"/>
    <s v=""/>
    <s v=""/>
    <x v="0"/>
  </r>
  <r>
    <x v="0"/>
    <x v="2"/>
    <s v=""/>
    <s v=""/>
    <x v="0"/>
  </r>
  <r>
    <x v="0"/>
    <x v="2"/>
    <n v="7.8"/>
    <n v="35"/>
    <x v="1"/>
  </r>
  <r>
    <x v="0"/>
    <x v="2"/>
    <s v=""/>
    <s v=""/>
    <x v="0"/>
  </r>
  <r>
    <x v="0"/>
    <x v="2"/>
    <s v=""/>
    <s v=""/>
    <x v="0"/>
  </r>
  <r>
    <x v="0"/>
    <x v="2"/>
    <n v="4.5999999999999996"/>
    <n v="76"/>
    <x v="1"/>
  </r>
  <r>
    <x v="0"/>
    <x v="2"/>
    <s v=""/>
    <s v=""/>
    <x v="0"/>
  </r>
  <r>
    <x v="0"/>
    <x v="2"/>
    <s v=""/>
    <s v=""/>
    <x v="0"/>
  </r>
  <r>
    <x v="0"/>
    <x v="2"/>
    <n v="8"/>
    <n v="30"/>
    <x v="1"/>
  </r>
  <r>
    <x v="0"/>
    <x v="2"/>
    <s v=""/>
    <s v=""/>
    <x v="0"/>
  </r>
  <r>
    <x v="0"/>
    <x v="2"/>
    <s v=""/>
    <s v=""/>
    <x v="0"/>
  </r>
  <r>
    <x v="0"/>
    <x v="2"/>
    <n v="7"/>
    <n v="49"/>
    <x v="1"/>
  </r>
  <r>
    <x v="0"/>
    <x v="2"/>
    <s v=""/>
    <s v=""/>
    <x v="0"/>
  </r>
  <r>
    <x v="0"/>
    <x v="2"/>
    <s v=""/>
    <s v=""/>
    <x v="0"/>
  </r>
  <r>
    <x v="0"/>
    <x v="2"/>
    <n v="2.4"/>
    <n v="99"/>
    <x v="1"/>
  </r>
  <r>
    <x v="0"/>
    <x v="2"/>
    <s v=""/>
    <s v=""/>
    <x v="0"/>
  </r>
  <r>
    <x v="0"/>
    <x v="2"/>
    <s v=""/>
    <s v=""/>
    <x v="0"/>
  </r>
  <r>
    <x v="0"/>
    <x v="2"/>
    <n v="8"/>
    <n v="30"/>
    <x v="1"/>
  </r>
  <r>
    <x v="0"/>
    <x v="2"/>
    <s v=""/>
    <s v=""/>
    <x v="0"/>
  </r>
  <r>
    <x v="0"/>
    <x v="2"/>
    <s v=""/>
    <s v=""/>
    <x v="0"/>
  </r>
  <r>
    <x v="0"/>
    <x v="2"/>
    <n v="5.6"/>
    <n v="62"/>
    <x v="1"/>
  </r>
  <r>
    <x v="0"/>
    <x v="2"/>
    <s v=""/>
    <s v=""/>
    <x v="0"/>
  </r>
  <r>
    <x v="0"/>
    <x v="2"/>
    <s v=""/>
    <s v=""/>
    <x v="0"/>
  </r>
  <r>
    <x v="0"/>
    <x v="2"/>
    <n v="5.0999999999999996"/>
    <n v="67"/>
    <x v="1"/>
  </r>
  <r>
    <x v="0"/>
    <x v="2"/>
    <s v=""/>
    <s v=""/>
    <x v="0"/>
  </r>
  <r>
    <x v="0"/>
    <x v="2"/>
    <s v=""/>
    <s v=""/>
    <x v="0"/>
  </r>
  <r>
    <x v="0"/>
    <x v="2"/>
    <n v="10.7"/>
    <n v="17"/>
    <x v="1"/>
  </r>
  <r>
    <x v="0"/>
    <x v="2"/>
    <s v=""/>
    <s v=""/>
    <x v="0"/>
  </r>
  <r>
    <x v="0"/>
    <x v="2"/>
    <s v=""/>
    <s v=""/>
    <x v="0"/>
  </r>
  <r>
    <x v="0"/>
    <x v="2"/>
    <n v="9.1999999999999993"/>
    <n v="22"/>
    <x v="1"/>
  </r>
  <r>
    <x v="0"/>
    <x v="2"/>
    <s v=""/>
    <s v=""/>
    <x v="0"/>
  </r>
  <r>
    <x v="0"/>
    <x v="2"/>
    <s v=""/>
    <s v=""/>
    <x v="0"/>
  </r>
  <r>
    <x v="0"/>
    <x v="2"/>
    <n v="4.7"/>
    <n v="75"/>
    <x v="1"/>
  </r>
  <r>
    <x v="0"/>
    <x v="2"/>
    <s v=""/>
    <s v=""/>
    <x v="0"/>
  </r>
  <r>
    <x v="0"/>
    <x v="2"/>
    <s v=""/>
    <s v=""/>
    <x v="0"/>
  </r>
  <r>
    <x v="0"/>
    <x v="2"/>
    <n v="6.8"/>
    <n v="51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1.8"/>
    <n v="16"/>
    <x v="1"/>
  </r>
  <r>
    <x v="0"/>
    <x v="2"/>
    <s v=""/>
    <s v=""/>
    <x v="0"/>
  </r>
  <r>
    <x v="0"/>
    <x v="2"/>
    <s v=""/>
    <s v=""/>
    <x v="0"/>
  </r>
  <r>
    <x v="0"/>
    <x v="2"/>
    <n v="13.6"/>
    <n v="10"/>
    <x v="1"/>
  </r>
  <r>
    <x v="0"/>
    <x v="2"/>
    <s v=""/>
    <s v=""/>
    <x v="0"/>
  </r>
  <r>
    <x v="0"/>
    <x v="2"/>
    <s v=""/>
    <s v=""/>
    <x v="0"/>
  </r>
  <r>
    <x v="0"/>
    <x v="2"/>
    <n v="10"/>
    <n v="20"/>
    <x v="1"/>
  </r>
  <r>
    <x v="0"/>
    <x v="2"/>
    <s v=""/>
    <s v=""/>
    <x v="0"/>
  </r>
  <r>
    <x v="0"/>
    <x v="2"/>
    <s v=""/>
    <s v=""/>
    <x v="0"/>
  </r>
  <r>
    <x v="0"/>
    <x v="2"/>
    <n v="13.9"/>
    <n v="8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4.5"/>
    <n v="7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7.8"/>
    <n v="35"/>
    <x v="1"/>
  </r>
  <r>
    <x v="0"/>
    <x v="2"/>
    <s v=""/>
    <s v=""/>
    <x v="0"/>
  </r>
  <r>
    <x v="0"/>
    <x v="2"/>
    <s v=""/>
    <s v=""/>
    <x v="0"/>
  </r>
  <r>
    <x v="0"/>
    <x v="2"/>
    <n v="8.5"/>
    <n v="25"/>
    <x v="1"/>
  </r>
  <r>
    <x v="0"/>
    <x v="2"/>
    <s v=""/>
    <s v=""/>
    <x v="0"/>
  </r>
  <r>
    <x v="0"/>
    <x v="2"/>
    <s v=""/>
    <s v=""/>
    <x v="0"/>
  </r>
  <r>
    <x v="0"/>
    <x v="2"/>
    <n v="5.4"/>
    <n v="64"/>
    <x v="1"/>
  </r>
  <r>
    <x v="0"/>
    <x v="2"/>
    <s v=""/>
    <s v=""/>
    <x v="0"/>
  </r>
  <r>
    <x v="0"/>
    <x v="2"/>
    <s v=""/>
    <s v=""/>
    <x v="0"/>
  </r>
  <r>
    <x v="0"/>
    <x v="2"/>
    <n v="10.3"/>
    <n v="18"/>
    <x v="1"/>
  </r>
  <r>
    <x v="0"/>
    <x v="2"/>
    <s v=""/>
    <s v=""/>
    <x v="0"/>
  </r>
  <r>
    <x v="0"/>
    <x v="2"/>
    <s v=""/>
    <s v=""/>
    <x v="0"/>
  </r>
  <r>
    <x v="0"/>
    <x v="2"/>
    <n v="8.3000000000000007"/>
    <n v="27"/>
    <x v="1"/>
  </r>
  <r>
    <x v="0"/>
    <x v="2"/>
    <s v=""/>
    <s v=""/>
    <x v="0"/>
  </r>
  <r>
    <x v="0"/>
    <x v="2"/>
    <s v=""/>
    <s v=""/>
    <x v="0"/>
  </r>
  <r>
    <x v="0"/>
    <x v="2"/>
    <n v="8.1999999999999993"/>
    <n v="28"/>
    <x v="1"/>
  </r>
  <r>
    <x v="0"/>
    <x v="2"/>
    <s v=""/>
    <s v=""/>
    <x v="0"/>
  </r>
  <r>
    <x v="0"/>
    <x v="2"/>
    <s v=""/>
    <s v=""/>
    <x v="0"/>
  </r>
  <r>
    <x v="0"/>
    <x v="2"/>
    <n v="3.8"/>
    <n v="84"/>
    <x v="1"/>
  </r>
  <r>
    <x v="0"/>
    <x v="2"/>
    <s v=""/>
    <s v=""/>
    <x v="0"/>
  </r>
  <r>
    <x v="0"/>
    <x v="2"/>
    <s v=""/>
    <s v=""/>
    <x v="0"/>
  </r>
  <r>
    <x v="0"/>
    <x v="2"/>
    <n v="5"/>
    <n v="68"/>
    <x v="1"/>
  </r>
  <r>
    <x v="0"/>
    <x v="2"/>
    <s v=""/>
    <s v=""/>
    <x v="0"/>
  </r>
  <r>
    <x v="0"/>
    <x v="2"/>
    <s v=""/>
    <s v=""/>
    <x v="0"/>
  </r>
  <r>
    <x v="0"/>
    <x v="3"/>
    <n v="6.5"/>
    <n v="55"/>
    <x v="1"/>
  </r>
  <r>
    <x v="0"/>
    <x v="3"/>
    <s v=""/>
    <s v=""/>
    <x v="0"/>
  </r>
  <r>
    <x v="0"/>
    <x v="3"/>
    <s v=""/>
    <s v=""/>
    <x v="0"/>
  </r>
  <r>
    <x v="0"/>
    <x v="3"/>
    <n v="3.7"/>
    <n v="86"/>
    <x v="1"/>
  </r>
  <r>
    <x v="0"/>
    <x v="3"/>
    <s v=""/>
    <s v=""/>
    <x v="0"/>
  </r>
  <r>
    <x v="0"/>
    <x v="3"/>
    <s v=""/>
    <s v=""/>
    <x v="0"/>
  </r>
  <r>
    <x v="0"/>
    <x v="3"/>
    <n v="7"/>
    <n v="49"/>
    <x v="1"/>
  </r>
  <r>
    <x v="0"/>
    <x v="3"/>
    <s v=""/>
    <s v=""/>
    <x v="0"/>
  </r>
  <r>
    <x v="0"/>
    <x v="3"/>
    <s v=""/>
    <s v=""/>
    <x v="0"/>
  </r>
  <r>
    <x v="0"/>
    <x v="3"/>
    <n v="7.7"/>
    <n v="37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4.2"/>
    <n v="78"/>
    <x v="1"/>
  </r>
  <r>
    <x v="0"/>
    <x v="3"/>
    <s v=""/>
    <s v=""/>
    <x v="0"/>
  </r>
  <r>
    <x v="0"/>
    <x v="3"/>
    <s v=""/>
    <s v=""/>
    <x v="0"/>
  </r>
  <r>
    <x v="0"/>
    <x v="3"/>
    <n v="3.6"/>
    <n v="87"/>
    <x v="1"/>
  </r>
  <r>
    <x v="0"/>
    <x v="3"/>
    <s v=""/>
    <s v=""/>
    <x v="0"/>
  </r>
  <r>
    <x v="0"/>
    <x v="3"/>
    <s v=""/>
    <s v=""/>
    <x v="0"/>
  </r>
  <r>
    <x v="0"/>
    <x v="3"/>
    <n v="4.0999999999999996"/>
    <n v="79"/>
    <x v="1"/>
  </r>
  <r>
    <x v="0"/>
    <x v="3"/>
    <s v=""/>
    <s v=""/>
    <x v="0"/>
  </r>
  <r>
    <x v="0"/>
    <x v="3"/>
    <s v=""/>
    <s v=""/>
    <x v="0"/>
  </r>
  <r>
    <x v="0"/>
    <x v="3"/>
    <n v="7.7"/>
    <n v="37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12.1"/>
    <n v="13"/>
    <x v="1"/>
  </r>
  <r>
    <x v="0"/>
    <x v="3"/>
    <s v=""/>
    <s v=""/>
    <x v="0"/>
  </r>
  <r>
    <x v="0"/>
    <x v="3"/>
    <s v=""/>
    <s v=""/>
    <x v="0"/>
  </r>
  <r>
    <x v="0"/>
    <x v="3"/>
    <n v="3.9"/>
    <n v="80"/>
    <x v="1"/>
  </r>
  <r>
    <x v="0"/>
    <x v="3"/>
    <s v=""/>
    <s v=""/>
    <x v="0"/>
  </r>
  <r>
    <x v="0"/>
    <x v="3"/>
    <s v=""/>
    <s v=""/>
    <x v="0"/>
  </r>
  <r>
    <x v="0"/>
    <x v="3"/>
    <n v="8.6"/>
    <n v="24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6.4"/>
    <n v="56"/>
    <x v="1"/>
  </r>
  <r>
    <x v="0"/>
    <x v="3"/>
    <s v=""/>
    <s v=""/>
    <x v="0"/>
  </r>
  <r>
    <x v="0"/>
    <x v="3"/>
    <s v=""/>
    <s v=""/>
    <x v="0"/>
  </r>
  <r>
    <x v="0"/>
    <x v="3"/>
    <n v="3.9"/>
    <n v="80"/>
    <x v="1"/>
  </r>
  <r>
    <x v="0"/>
    <x v="3"/>
    <s v=""/>
    <s v=""/>
    <x v="0"/>
  </r>
  <r>
    <x v="0"/>
    <x v="3"/>
    <s v=""/>
    <s v=""/>
    <x v="0"/>
  </r>
  <r>
    <x v="0"/>
    <x v="3"/>
    <n v="3.3"/>
    <n v="92"/>
    <x v="1"/>
  </r>
  <r>
    <x v="0"/>
    <x v="3"/>
    <s v=""/>
    <s v=""/>
    <x v="0"/>
  </r>
  <r>
    <x v="0"/>
    <x v="3"/>
    <s v=""/>
    <s v=""/>
    <x v="0"/>
  </r>
  <r>
    <x v="0"/>
    <x v="3"/>
    <n v="8.1999999999999993"/>
    <n v="28"/>
    <x v="1"/>
  </r>
  <r>
    <x v="0"/>
    <x v="3"/>
    <s v=""/>
    <s v=""/>
    <x v="0"/>
  </r>
  <r>
    <x v="0"/>
    <x v="3"/>
    <s v=""/>
    <s v=""/>
    <x v="0"/>
  </r>
  <r>
    <x v="0"/>
    <x v="3"/>
    <n v="2.9"/>
    <n v="95"/>
    <x v="1"/>
  </r>
  <r>
    <x v="0"/>
    <x v="3"/>
    <s v=""/>
    <s v=""/>
    <x v="0"/>
  </r>
  <r>
    <x v="0"/>
    <x v="3"/>
    <s v=""/>
    <s v=""/>
    <x v="0"/>
  </r>
  <r>
    <x v="0"/>
    <x v="3"/>
    <n v="1.3"/>
    <n v="108"/>
    <x v="1"/>
  </r>
  <r>
    <x v="0"/>
    <x v="3"/>
    <s v=""/>
    <s v=""/>
    <x v="0"/>
  </r>
  <r>
    <x v="0"/>
    <x v="3"/>
    <s v=""/>
    <s v=""/>
    <x v="0"/>
  </r>
  <r>
    <x v="0"/>
    <x v="3"/>
    <n v="1.7"/>
    <n v="105"/>
    <x v="1"/>
  </r>
  <r>
    <x v="0"/>
    <x v="3"/>
    <s v=""/>
    <s v=""/>
    <x v="0"/>
  </r>
  <r>
    <x v="0"/>
    <x v="3"/>
    <s v=""/>
    <s v=""/>
    <x v="0"/>
  </r>
  <r>
    <x v="0"/>
    <x v="3"/>
    <n v="2.2999999999999998"/>
    <n v="102"/>
    <x v="1"/>
  </r>
  <r>
    <x v="0"/>
    <x v="3"/>
    <s v=""/>
    <s v=""/>
    <x v="0"/>
  </r>
  <r>
    <x v="0"/>
    <x v="3"/>
    <s v=""/>
    <s v=""/>
    <x v="0"/>
  </r>
  <r>
    <x v="0"/>
    <x v="3"/>
    <n v="7.6"/>
    <n v="41"/>
    <x v="1"/>
  </r>
  <r>
    <x v="0"/>
    <x v="3"/>
    <s v=""/>
    <s v=""/>
    <x v="0"/>
  </r>
  <r>
    <x v="0"/>
    <x v="3"/>
    <s v=""/>
    <s v=""/>
    <x v="0"/>
  </r>
  <r>
    <x v="0"/>
    <x v="3"/>
    <n v="6.3"/>
    <n v="57"/>
    <x v="1"/>
  </r>
  <r>
    <x v="0"/>
    <x v="3"/>
    <s v=""/>
    <s v=""/>
    <x v="0"/>
  </r>
  <r>
    <x v="0"/>
    <x v="3"/>
    <s v=""/>
    <s v=""/>
    <x v="0"/>
  </r>
  <r>
    <x v="0"/>
    <x v="3"/>
    <n v="5.3"/>
    <n v="65"/>
    <x v="1"/>
  </r>
  <r>
    <x v="0"/>
    <x v="3"/>
    <s v=""/>
    <s v=""/>
    <x v="0"/>
  </r>
  <r>
    <x v="0"/>
    <x v="3"/>
    <s v=""/>
    <s v=""/>
    <x v="0"/>
  </r>
  <r>
    <x v="0"/>
    <x v="3"/>
    <n v="0.7"/>
    <n v="109"/>
    <x v="1"/>
  </r>
  <r>
    <x v="0"/>
    <x v="3"/>
    <s v=""/>
    <s v=""/>
    <x v="0"/>
  </r>
  <r>
    <x v="0"/>
    <x v="3"/>
    <s v=""/>
    <s v=""/>
    <x v="0"/>
  </r>
  <r>
    <x v="0"/>
    <x v="3"/>
    <n v="4.9000000000000004"/>
    <n v="70"/>
    <x v="1"/>
  </r>
  <r>
    <x v="0"/>
    <x v="3"/>
    <s v=""/>
    <s v=""/>
    <x v="0"/>
  </r>
  <r>
    <x v="0"/>
    <x v="3"/>
    <s v=""/>
    <s v=""/>
    <x v="0"/>
  </r>
  <r>
    <x v="0"/>
    <x v="3"/>
    <n v="5.3"/>
    <n v="65"/>
    <x v="1"/>
  </r>
  <r>
    <x v="0"/>
    <x v="3"/>
    <s v=""/>
    <s v=""/>
    <x v="0"/>
  </r>
  <r>
    <x v="0"/>
    <x v="3"/>
    <s v=""/>
    <s v=""/>
    <x v="0"/>
  </r>
  <r>
    <x v="0"/>
    <x v="3"/>
    <n v="4.8"/>
    <n v="73"/>
    <x v="1"/>
  </r>
  <r>
    <x v="0"/>
    <x v="3"/>
    <s v=""/>
    <s v=""/>
    <x v="0"/>
  </r>
  <r>
    <x v="0"/>
    <x v="3"/>
    <s v=""/>
    <s v=""/>
    <x v="0"/>
  </r>
  <r>
    <x v="0"/>
    <x v="3"/>
    <n v="5.9"/>
    <n v="60"/>
    <x v="1"/>
  </r>
  <r>
    <x v="0"/>
    <x v="3"/>
    <s v=""/>
    <s v=""/>
    <x v="0"/>
  </r>
  <r>
    <x v="0"/>
    <x v="3"/>
    <s v=""/>
    <s v=""/>
    <x v="0"/>
  </r>
  <r>
    <x v="0"/>
    <x v="3"/>
    <n v="4.8"/>
    <n v="73"/>
    <x v="1"/>
  </r>
  <r>
    <x v="0"/>
    <x v="3"/>
    <s v=""/>
    <s v=""/>
    <x v="0"/>
  </r>
  <r>
    <x v="0"/>
    <x v="3"/>
    <s v=""/>
    <s v=""/>
    <x v="0"/>
  </r>
  <r>
    <x v="0"/>
    <x v="3"/>
    <n v="4.9000000000000004"/>
    <n v="70"/>
    <x v="1"/>
  </r>
  <r>
    <x v="1"/>
    <x v="0"/>
    <n v="5"/>
    <n v="55"/>
    <x v="1"/>
  </r>
  <r>
    <x v="1"/>
    <x v="0"/>
    <s v=""/>
    <s v=""/>
    <x v="0"/>
  </r>
  <r>
    <x v="1"/>
    <x v="0"/>
    <s v=""/>
    <s v=""/>
    <x v="0"/>
  </r>
  <r>
    <x v="1"/>
    <x v="0"/>
    <n v="5.0999999999999996"/>
    <n v="53"/>
    <x v="1"/>
  </r>
  <r>
    <x v="1"/>
    <x v="0"/>
    <s v=""/>
    <s v=""/>
    <x v="0"/>
  </r>
  <r>
    <x v="1"/>
    <x v="0"/>
    <s v=""/>
    <s v=""/>
    <x v="0"/>
  </r>
  <r>
    <x v="1"/>
    <x v="0"/>
    <n v="13.4"/>
    <n v="3"/>
    <x v="1"/>
  </r>
  <r>
    <x v="1"/>
    <x v="0"/>
    <s v=""/>
    <s v=""/>
    <x v="0"/>
  </r>
  <r>
    <x v="1"/>
    <x v="0"/>
    <s v=""/>
    <s v=""/>
    <x v="0"/>
  </r>
  <r>
    <x v="1"/>
    <x v="0"/>
    <n v="11.2"/>
    <n v="8"/>
    <x v="1"/>
  </r>
  <r>
    <x v="1"/>
    <x v="0"/>
    <s v=""/>
    <s v=""/>
    <x v="0"/>
  </r>
  <r>
    <x v="1"/>
    <x v="0"/>
    <s v=""/>
    <s v=""/>
    <x v="0"/>
  </r>
  <r>
    <x v="1"/>
    <x v="0"/>
    <n v="11.1"/>
    <n v="9"/>
    <x v="1"/>
  </r>
  <r>
    <x v="1"/>
    <x v="0"/>
    <s v=""/>
    <s v=""/>
    <x v="0"/>
  </r>
  <r>
    <x v="1"/>
    <x v="0"/>
    <s v=""/>
    <s v=""/>
    <x v="0"/>
  </r>
  <r>
    <x v="1"/>
    <x v="0"/>
    <n v="2.8"/>
    <n v="82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9.3000000000000007"/>
    <n v="16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2.4"/>
    <n v="88"/>
    <x v="1"/>
  </r>
  <r>
    <x v="1"/>
    <x v="0"/>
    <s v=""/>
    <s v=""/>
    <x v="0"/>
  </r>
  <r>
    <x v="1"/>
    <x v="0"/>
    <s v=""/>
    <s v=""/>
    <x v="0"/>
  </r>
  <r>
    <x v="1"/>
    <x v="0"/>
    <n v="3.3"/>
    <n v="74"/>
    <x v="1"/>
  </r>
  <r>
    <x v="1"/>
    <x v="0"/>
    <s v=""/>
    <s v=""/>
    <x v="0"/>
  </r>
  <r>
    <x v="1"/>
    <x v="0"/>
    <s v=""/>
    <s v=""/>
    <x v="0"/>
  </r>
  <r>
    <x v="1"/>
    <x v="0"/>
    <n v="4"/>
    <n v="67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14.5"/>
    <n v="1"/>
    <x v="0"/>
  </r>
  <r>
    <x v="1"/>
    <x v="0"/>
    <n v="3.5"/>
    <n v="72"/>
    <x v="1"/>
  </r>
  <r>
    <x v="1"/>
    <x v="0"/>
    <s v=""/>
    <s v=""/>
    <x v="0"/>
  </r>
  <r>
    <x v="1"/>
    <x v="0"/>
    <s v=""/>
    <s v=""/>
    <x v="0"/>
  </r>
  <r>
    <x v="1"/>
    <x v="0"/>
    <n v="8.1999999999999993"/>
    <n v="22"/>
    <x v="1"/>
  </r>
  <r>
    <x v="1"/>
    <x v="0"/>
    <s v=""/>
    <s v=""/>
    <x v="0"/>
  </r>
  <r>
    <x v="1"/>
    <x v="0"/>
    <s v=""/>
    <s v=""/>
    <x v="0"/>
  </r>
  <r>
    <x v="1"/>
    <x v="0"/>
    <n v="11.8"/>
    <n v="4"/>
    <x v="1"/>
  </r>
  <r>
    <x v="1"/>
    <x v="0"/>
    <s v=""/>
    <s v=""/>
    <x v="0"/>
  </r>
  <r>
    <x v="1"/>
    <x v="0"/>
    <s v=""/>
    <s v=""/>
    <x v="0"/>
  </r>
  <r>
    <x v="1"/>
    <x v="0"/>
    <n v="2.2000000000000002"/>
    <n v="91"/>
    <x v="1"/>
  </r>
  <r>
    <x v="1"/>
    <x v="0"/>
    <s v=""/>
    <s v=""/>
    <x v="0"/>
  </r>
  <r>
    <x v="1"/>
    <x v="0"/>
    <s v=""/>
    <s v=""/>
    <x v="0"/>
  </r>
  <r>
    <x v="1"/>
    <x v="0"/>
    <n v="3.3"/>
    <n v="74"/>
    <x v="1"/>
  </r>
  <r>
    <x v="1"/>
    <x v="0"/>
    <s v=""/>
    <s v=""/>
    <x v="0"/>
  </r>
  <r>
    <x v="1"/>
    <x v="0"/>
    <s v=""/>
    <s v=""/>
    <x v="0"/>
  </r>
  <r>
    <x v="1"/>
    <x v="0"/>
    <n v="11.6"/>
    <n v="5"/>
    <x v="1"/>
  </r>
  <r>
    <x v="1"/>
    <x v="0"/>
    <s v=""/>
    <s v=""/>
    <x v="0"/>
  </r>
  <r>
    <x v="1"/>
    <x v="0"/>
    <s v=""/>
    <s v=""/>
    <x v="0"/>
  </r>
  <r>
    <x v="1"/>
    <x v="0"/>
    <n v="2.5"/>
    <n v="86"/>
    <x v="1"/>
  </r>
  <r>
    <x v="1"/>
    <x v="0"/>
    <s v=""/>
    <s v=""/>
    <x v="0"/>
  </r>
  <r>
    <x v="1"/>
    <x v="0"/>
    <s v=""/>
    <s v=""/>
    <x v="0"/>
  </r>
  <r>
    <x v="1"/>
    <x v="0"/>
    <n v="4.5"/>
    <n v="62"/>
    <x v="1"/>
  </r>
  <r>
    <x v="1"/>
    <x v="0"/>
    <s v=""/>
    <s v=""/>
    <x v="0"/>
  </r>
  <r>
    <x v="1"/>
    <x v="0"/>
    <s v=""/>
    <s v=""/>
    <x v="0"/>
  </r>
  <r>
    <x v="1"/>
    <x v="0"/>
    <n v="1"/>
    <n v="95"/>
    <x v="1"/>
  </r>
  <r>
    <x v="1"/>
    <x v="0"/>
    <s v=""/>
    <s v=""/>
    <x v="0"/>
  </r>
  <r>
    <x v="1"/>
    <x v="0"/>
    <s v=""/>
    <s v=""/>
    <x v="0"/>
  </r>
  <r>
    <x v="1"/>
    <x v="0"/>
    <n v="7"/>
    <n v="33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6.4"/>
    <n v="38"/>
    <x v="1"/>
  </r>
  <r>
    <x v="1"/>
    <x v="1"/>
    <s v=""/>
    <s v=""/>
    <x v="0"/>
  </r>
  <r>
    <x v="1"/>
    <x v="1"/>
    <s v=""/>
    <s v=""/>
    <x v="0"/>
  </r>
  <r>
    <x v="1"/>
    <x v="1"/>
    <n v="3.1"/>
    <n v="79"/>
    <x v="1"/>
  </r>
  <r>
    <x v="1"/>
    <x v="1"/>
    <s v=""/>
    <s v=""/>
    <x v="0"/>
  </r>
  <r>
    <x v="1"/>
    <x v="1"/>
    <s v=""/>
    <s v=""/>
    <x v="0"/>
  </r>
  <r>
    <x v="1"/>
    <x v="1"/>
    <n v="3.2"/>
    <n v="77"/>
    <x v="1"/>
  </r>
  <r>
    <x v="1"/>
    <x v="1"/>
    <s v=""/>
    <s v=""/>
    <x v="0"/>
  </r>
  <r>
    <x v="1"/>
    <x v="1"/>
    <s v=""/>
    <s v=""/>
    <x v="0"/>
  </r>
  <r>
    <x v="1"/>
    <x v="1"/>
    <n v="6.3"/>
    <n v="40"/>
    <x v="1"/>
  </r>
  <r>
    <x v="1"/>
    <x v="1"/>
    <s v=""/>
    <s v=""/>
    <x v="0"/>
  </r>
  <r>
    <x v="1"/>
    <x v="1"/>
    <s v=""/>
    <s v=""/>
    <x v="0"/>
  </r>
  <r>
    <x v="1"/>
    <x v="1"/>
    <n v="6"/>
    <n v="45"/>
    <x v="1"/>
  </r>
  <r>
    <x v="1"/>
    <x v="1"/>
    <s v=""/>
    <s v=""/>
    <x v="0"/>
  </r>
  <r>
    <x v="1"/>
    <x v="1"/>
    <s v=""/>
    <s v=""/>
    <x v="0"/>
  </r>
  <r>
    <x v="1"/>
    <x v="1"/>
    <n v="9.5"/>
    <n v="15"/>
    <x v="1"/>
  </r>
  <r>
    <x v="1"/>
    <x v="1"/>
    <s v=""/>
    <s v=""/>
    <x v="0"/>
  </r>
  <r>
    <x v="1"/>
    <x v="1"/>
    <s v=""/>
    <s v=""/>
    <x v="0"/>
  </r>
  <r>
    <x v="1"/>
    <x v="1"/>
    <n v="2.2000000000000002"/>
    <n v="91"/>
    <x v="1"/>
  </r>
  <r>
    <x v="1"/>
    <x v="1"/>
    <s v=""/>
    <s v=""/>
    <x v="0"/>
  </r>
  <r>
    <x v="1"/>
    <x v="1"/>
    <s v=""/>
    <s v=""/>
    <x v="0"/>
  </r>
  <r>
    <x v="1"/>
    <x v="1"/>
    <n v="2.2000000000000002"/>
    <n v="91"/>
    <x v="1"/>
  </r>
  <r>
    <x v="1"/>
    <x v="1"/>
    <s v=""/>
    <s v=""/>
    <x v="0"/>
  </r>
  <r>
    <x v="1"/>
    <x v="1"/>
    <s v=""/>
    <s v=""/>
    <x v="0"/>
  </r>
  <r>
    <x v="1"/>
    <x v="1"/>
    <n v="7.7"/>
    <n v="27"/>
    <x v="1"/>
  </r>
  <r>
    <x v="1"/>
    <x v="1"/>
    <s v=""/>
    <s v=""/>
    <x v="0"/>
  </r>
  <r>
    <x v="1"/>
    <x v="1"/>
    <s v=""/>
    <s v=""/>
    <x v="0"/>
  </r>
  <r>
    <x v="1"/>
    <x v="1"/>
    <n v="3.3"/>
    <n v="74"/>
    <x v="1"/>
  </r>
  <r>
    <x v="1"/>
    <x v="1"/>
    <s v=""/>
    <s v=""/>
    <x v="0"/>
  </r>
  <r>
    <x v="1"/>
    <x v="1"/>
    <s v=""/>
    <s v=""/>
    <x v="0"/>
  </r>
  <r>
    <x v="1"/>
    <x v="1"/>
    <n v="4.8"/>
    <n v="59"/>
    <x v="1"/>
  </r>
  <r>
    <x v="1"/>
    <x v="1"/>
    <s v=""/>
    <s v=""/>
    <x v="0"/>
  </r>
  <r>
    <x v="1"/>
    <x v="1"/>
    <s v=""/>
    <s v=""/>
    <x v="0"/>
  </r>
  <r>
    <x v="1"/>
    <x v="1"/>
    <n v="1.1000000000000001"/>
    <n v="94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2.4"/>
    <n v="88"/>
    <x v="1"/>
  </r>
  <r>
    <x v="1"/>
    <x v="1"/>
    <s v=""/>
    <s v=""/>
    <x v="0"/>
  </r>
  <r>
    <x v="1"/>
    <x v="1"/>
    <s v=""/>
    <s v=""/>
    <x v="0"/>
  </r>
  <r>
    <x v="1"/>
    <x v="1"/>
    <n v="3.2"/>
    <n v="77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8.5"/>
    <n v="18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4.0999999999999996"/>
    <n v="66"/>
    <x v="1"/>
  </r>
  <r>
    <x v="1"/>
    <x v="1"/>
    <s v=""/>
    <s v=""/>
    <x v="0"/>
  </r>
  <r>
    <x v="1"/>
    <x v="1"/>
    <s v=""/>
    <s v=""/>
    <x v="0"/>
  </r>
  <r>
    <x v="1"/>
    <x v="1"/>
    <n v="14.1"/>
    <n v="2"/>
    <x v="1"/>
  </r>
  <r>
    <x v="1"/>
    <x v="1"/>
    <s v=""/>
    <s v=""/>
    <x v="0"/>
  </r>
  <r>
    <x v="1"/>
    <x v="1"/>
    <s v=""/>
    <s v=""/>
    <x v="0"/>
  </r>
  <r>
    <x v="1"/>
    <x v="1"/>
    <n v="2.4"/>
    <n v="88"/>
    <x v="1"/>
  </r>
  <r>
    <x v="1"/>
    <x v="1"/>
    <s v=""/>
    <s v=""/>
    <x v="0"/>
  </r>
  <r>
    <x v="1"/>
    <x v="1"/>
    <s v=""/>
    <s v=""/>
    <x v="0"/>
  </r>
  <r>
    <x v="1"/>
    <x v="1"/>
    <n v="10.7"/>
    <n v="10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6.1"/>
    <n v="42"/>
    <x v="1"/>
  </r>
  <r>
    <x v="1"/>
    <x v="1"/>
    <s v=""/>
    <s v=""/>
    <x v="0"/>
  </r>
  <r>
    <x v="1"/>
    <x v="1"/>
    <s v=""/>
    <s v=""/>
    <x v="0"/>
  </r>
  <r>
    <x v="1"/>
    <x v="1"/>
    <n v="6.1"/>
    <n v="42"/>
    <x v="1"/>
  </r>
  <r>
    <x v="1"/>
    <x v="1"/>
    <s v=""/>
    <s v=""/>
    <x v="0"/>
  </r>
  <r>
    <x v="1"/>
    <x v="1"/>
    <s v=""/>
    <s v=""/>
    <x v="0"/>
  </r>
  <r>
    <x v="1"/>
    <x v="1"/>
    <n v="2.8"/>
    <n v="82"/>
    <x v="1"/>
  </r>
  <r>
    <x v="1"/>
    <x v="1"/>
    <s v=""/>
    <s v=""/>
    <x v="0"/>
  </r>
  <r>
    <x v="1"/>
    <x v="1"/>
    <s v=""/>
    <s v=""/>
    <x v="0"/>
  </r>
  <r>
    <x v="1"/>
    <x v="1"/>
    <n v="5"/>
    <n v="55"/>
    <x v="1"/>
  </r>
  <r>
    <x v="1"/>
    <x v="1"/>
    <s v=""/>
    <s v=""/>
    <x v="0"/>
  </r>
  <r>
    <x v="1"/>
    <x v="1"/>
    <s v=""/>
    <s v=""/>
    <x v="0"/>
  </r>
  <r>
    <x v="1"/>
    <x v="1"/>
    <n v="2.5"/>
    <n v="86"/>
    <x v="1"/>
  </r>
  <r>
    <x v="1"/>
    <x v="1"/>
    <s v=""/>
    <s v=""/>
    <x v="0"/>
  </r>
  <r>
    <x v="1"/>
    <x v="1"/>
    <s v=""/>
    <s v=""/>
    <x v="0"/>
  </r>
  <r>
    <x v="1"/>
    <x v="1"/>
    <n v="9.8000000000000007"/>
    <n v="12"/>
    <x v="1"/>
  </r>
  <r>
    <x v="1"/>
    <x v="1"/>
    <s v=""/>
    <s v=""/>
    <x v="0"/>
  </r>
  <r>
    <x v="1"/>
    <x v="1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n v="4.5"/>
    <n v="62"/>
    <x v="1"/>
  </r>
  <r>
    <x v="1"/>
    <x v="2"/>
    <s v=""/>
    <s v=""/>
    <x v="0"/>
  </r>
  <r>
    <x v="1"/>
    <x v="2"/>
    <n v="7.2"/>
    <n v="31"/>
    <x v="1"/>
  </r>
  <r>
    <x v="1"/>
    <x v="2"/>
    <s v=""/>
    <s v=""/>
    <x v="0"/>
  </r>
  <r>
    <x v="1"/>
    <x v="2"/>
    <s v=""/>
    <s v=""/>
    <x v="0"/>
  </r>
  <r>
    <x v="1"/>
    <x v="2"/>
    <n v="6.1"/>
    <n v="42"/>
    <x v="1"/>
  </r>
  <r>
    <x v="1"/>
    <x v="2"/>
    <s v=""/>
    <s v=""/>
    <x v="0"/>
  </r>
  <r>
    <x v="1"/>
    <x v="2"/>
    <s v=""/>
    <s v=""/>
    <x v="0"/>
  </r>
  <r>
    <x v="1"/>
    <x v="2"/>
    <n v="5.6"/>
    <n v="49"/>
    <x v="1"/>
  </r>
  <r>
    <x v="1"/>
    <x v="2"/>
    <s v=""/>
    <s v=""/>
    <x v="0"/>
  </r>
  <r>
    <x v="1"/>
    <x v="2"/>
    <s v=""/>
    <s v=""/>
    <x v="0"/>
  </r>
  <r>
    <x v="1"/>
    <x v="2"/>
    <n v="6.8"/>
    <n v="34"/>
    <x v="1"/>
  </r>
  <r>
    <x v="1"/>
    <x v="2"/>
    <s v=""/>
    <s v=""/>
    <x v="0"/>
  </r>
  <r>
    <x v="1"/>
    <x v="2"/>
    <s v=""/>
    <s v=""/>
    <x v="0"/>
  </r>
  <r>
    <x v="1"/>
    <x v="2"/>
    <n v="7.7"/>
    <n v="27"/>
    <x v="1"/>
  </r>
  <r>
    <x v="1"/>
    <x v="2"/>
    <s v=""/>
    <s v=""/>
    <x v="0"/>
  </r>
  <r>
    <x v="1"/>
    <x v="2"/>
    <s v=""/>
    <s v=""/>
    <x v="0"/>
  </r>
  <r>
    <x v="1"/>
    <x v="2"/>
    <n v="4.3"/>
    <n v="65"/>
    <x v="1"/>
  </r>
  <r>
    <x v="1"/>
    <x v="2"/>
    <s v=""/>
    <s v=""/>
    <x v="0"/>
  </r>
  <r>
    <x v="1"/>
    <x v="2"/>
    <s v=""/>
    <s v=""/>
    <x v="0"/>
  </r>
  <r>
    <x v="1"/>
    <x v="2"/>
    <n v="4"/>
    <n v="67"/>
    <x v="1"/>
  </r>
  <r>
    <x v="1"/>
    <x v="2"/>
    <s v=""/>
    <s v=""/>
    <x v="0"/>
  </r>
  <r>
    <x v="1"/>
    <x v="2"/>
    <s v=""/>
    <s v=""/>
    <x v="0"/>
  </r>
  <r>
    <x v="1"/>
    <x v="2"/>
    <n v="8.4"/>
    <n v="20"/>
    <x v="1"/>
  </r>
  <r>
    <x v="1"/>
    <x v="2"/>
    <s v=""/>
    <s v=""/>
    <x v="0"/>
  </r>
  <r>
    <x v="1"/>
    <x v="2"/>
    <s v=""/>
    <s v=""/>
    <x v="0"/>
  </r>
  <r>
    <x v="1"/>
    <x v="2"/>
    <n v="6.3"/>
    <n v="40"/>
    <x v="1"/>
  </r>
  <r>
    <x v="1"/>
    <x v="2"/>
    <s v=""/>
    <s v=""/>
    <x v="0"/>
  </r>
  <r>
    <x v="1"/>
    <x v="2"/>
    <s v=""/>
    <s v=""/>
    <x v="0"/>
  </r>
  <r>
    <x v="1"/>
    <x v="2"/>
    <n v="8.1"/>
    <n v="23"/>
    <x v="1"/>
  </r>
  <r>
    <x v="1"/>
    <x v="2"/>
    <s v=""/>
    <s v=""/>
    <x v="0"/>
  </r>
  <r>
    <x v="1"/>
    <x v="2"/>
    <s v=""/>
    <s v=""/>
    <x v="0"/>
  </r>
  <r>
    <x v="1"/>
    <x v="2"/>
    <n v="4.5999999999999996"/>
    <n v="60"/>
    <x v="1"/>
  </r>
  <r>
    <x v="1"/>
    <x v="2"/>
    <s v=""/>
    <s v=""/>
    <x v="0"/>
  </r>
  <r>
    <x v="1"/>
    <x v="2"/>
    <s v=""/>
    <s v=""/>
    <x v="0"/>
  </r>
  <r>
    <x v="1"/>
    <x v="2"/>
    <n v="7.6"/>
    <n v="29"/>
    <x v="1"/>
  </r>
  <r>
    <x v="1"/>
    <x v="2"/>
    <s v=""/>
    <s v=""/>
    <x v="0"/>
  </r>
  <r>
    <x v="1"/>
    <x v="2"/>
    <s v=""/>
    <s v=""/>
    <x v="0"/>
  </r>
  <r>
    <x v="1"/>
    <x v="2"/>
    <n v="4.5999999999999996"/>
    <n v="60"/>
    <x v="1"/>
  </r>
  <r>
    <x v="1"/>
    <x v="2"/>
    <s v=""/>
    <s v=""/>
    <x v="0"/>
  </r>
  <r>
    <x v="1"/>
    <x v="2"/>
    <s v=""/>
    <s v=""/>
    <x v="0"/>
  </r>
  <r>
    <x v="1"/>
    <x v="2"/>
    <n v="5.9"/>
    <n v="46"/>
    <x v="1"/>
  </r>
  <r>
    <x v="1"/>
    <x v="2"/>
    <s v=""/>
    <s v=""/>
    <x v="0"/>
  </r>
  <r>
    <x v="1"/>
    <x v="2"/>
    <s v=""/>
    <s v=""/>
    <x v="0"/>
  </r>
  <r>
    <x v="1"/>
    <x v="2"/>
    <n v="5.0999999999999996"/>
    <n v="53"/>
    <x v="1"/>
  </r>
  <r>
    <x v="1"/>
    <x v="2"/>
    <s v=""/>
    <s v=""/>
    <x v="0"/>
  </r>
  <r>
    <x v="1"/>
    <x v="2"/>
    <s v=""/>
    <s v=""/>
    <x v="0"/>
  </r>
  <r>
    <x v="1"/>
    <x v="2"/>
    <n v="8"/>
    <n v="24"/>
    <x v="1"/>
  </r>
  <r>
    <x v="1"/>
    <x v="2"/>
    <s v=""/>
    <s v=""/>
    <x v="0"/>
  </r>
  <r>
    <x v="1"/>
    <x v="2"/>
    <s v=""/>
    <s v=""/>
    <x v="0"/>
  </r>
  <r>
    <x v="1"/>
    <x v="2"/>
    <n v="6.6"/>
    <n v="36"/>
    <x v="1"/>
  </r>
  <r>
    <x v="1"/>
    <x v="2"/>
    <s v=""/>
    <s v=""/>
    <x v="0"/>
  </r>
  <r>
    <x v="1"/>
    <x v="2"/>
    <s v=""/>
    <s v=""/>
    <x v="0"/>
  </r>
  <r>
    <x v="1"/>
    <x v="2"/>
    <n v="6.4"/>
    <n v="38"/>
    <x v="1"/>
  </r>
  <r>
    <x v="1"/>
    <x v="2"/>
    <s v=""/>
    <s v=""/>
    <x v="0"/>
  </r>
  <r>
    <x v="1"/>
    <x v="3"/>
    <s v=""/>
    <s v=""/>
    <x v="0"/>
  </r>
  <r>
    <x v="1"/>
    <x v="3"/>
    <n v="5.9"/>
    <n v="46"/>
    <x v="1"/>
  </r>
  <r>
    <x v="1"/>
    <x v="3"/>
    <s v=""/>
    <s v=""/>
    <x v="0"/>
  </r>
  <r>
    <x v="1"/>
    <x v="3"/>
    <s v=""/>
    <s v=""/>
    <x v="0"/>
  </r>
  <r>
    <x v="1"/>
    <x v="3"/>
    <n v="5"/>
    <n v="55"/>
    <x v="1"/>
  </r>
  <r>
    <x v="1"/>
    <x v="3"/>
    <s v=""/>
    <s v=""/>
    <x v="0"/>
  </r>
  <r>
    <x v="1"/>
    <x v="3"/>
    <s v=""/>
    <s v=""/>
    <x v="0"/>
  </r>
  <r>
    <x v="1"/>
    <x v="3"/>
    <n v="9.6"/>
    <n v="14"/>
    <x v="1"/>
  </r>
  <r>
    <x v="1"/>
    <x v="3"/>
    <s v=""/>
    <s v=""/>
    <x v="0"/>
  </r>
  <r>
    <x v="1"/>
    <x v="3"/>
    <s v=""/>
    <s v=""/>
    <x v="0"/>
  </r>
  <r>
    <x v="1"/>
    <x v="3"/>
    <n v="3.7"/>
    <n v="69"/>
    <x v="1"/>
  </r>
  <r>
    <x v="1"/>
    <x v="3"/>
    <s v=""/>
    <s v=""/>
    <x v="0"/>
  </r>
  <r>
    <x v="1"/>
    <x v="3"/>
    <s v=""/>
    <s v=""/>
    <x v="0"/>
  </r>
  <r>
    <x v="1"/>
    <x v="3"/>
    <n v="8.5"/>
    <n v="18"/>
    <x v="1"/>
  </r>
  <r>
    <x v="1"/>
    <x v="3"/>
    <s v=""/>
    <s v=""/>
    <x v="0"/>
  </r>
  <r>
    <x v="1"/>
    <x v="3"/>
    <s v=""/>
    <s v=""/>
    <x v="0"/>
  </r>
  <r>
    <x v="1"/>
    <x v="3"/>
    <n v="6.7"/>
    <n v="35"/>
    <x v="1"/>
  </r>
  <r>
    <x v="1"/>
    <x v="3"/>
    <s v=""/>
    <s v=""/>
    <x v="0"/>
  </r>
  <r>
    <x v="1"/>
    <x v="3"/>
    <s v=""/>
    <s v=""/>
    <x v="0"/>
  </r>
  <r>
    <x v="1"/>
    <x v="3"/>
    <n v="6.5"/>
    <n v="37"/>
    <x v="1"/>
  </r>
  <r>
    <x v="1"/>
    <x v="3"/>
    <s v=""/>
    <s v=""/>
    <x v="0"/>
  </r>
  <r>
    <x v="1"/>
    <x v="3"/>
    <s v=""/>
    <s v=""/>
    <x v="0"/>
  </r>
  <r>
    <x v="1"/>
    <x v="3"/>
    <n v="3.1"/>
    <n v="79"/>
    <x v="1"/>
  </r>
  <r>
    <x v="1"/>
    <x v="3"/>
    <s v=""/>
    <s v=""/>
    <x v="0"/>
  </r>
  <r>
    <x v="1"/>
    <x v="3"/>
    <s v=""/>
    <s v=""/>
    <x v="0"/>
  </r>
  <r>
    <x v="1"/>
    <x v="3"/>
    <n v="3.7"/>
    <n v="69"/>
    <x v="1"/>
  </r>
  <r>
    <x v="1"/>
    <x v="3"/>
    <s v=""/>
    <s v=""/>
    <x v="0"/>
  </r>
  <r>
    <x v="1"/>
    <x v="3"/>
    <s v=""/>
    <s v=""/>
    <x v="0"/>
  </r>
  <r>
    <x v="1"/>
    <x v="3"/>
    <n v="5.2"/>
    <n v="52"/>
    <x v="1"/>
  </r>
  <r>
    <x v="1"/>
    <x v="3"/>
    <s v=""/>
    <s v=""/>
    <x v="0"/>
  </r>
  <r>
    <x v="1"/>
    <x v="3"/>
    <s v=""/>
    <s v=""/>
    <x v="0"/>
  </r>
  <r>
    <x v="1"/>
    <x v="3"/>
    <n v="7.9"/>
    <n v="25"/>
    <x v="1"/>
  </r>
  <r>
    <x v="1"/>
    <x v="3"/>
    <s v=""/>
    <s v=""/>
    <x v="0"/>
  </r>
  <r>
    <x v="1"/>
    <x v="3"/>
    <s v=""/>
    <s v=""/>
    <x v="0"/>
  </r>
  <r>
    <x v="1"/>
    <x v="3"/>
    <n v="9.6999999999999993"/>
    <n v="13"/>
    <x v="1"/>
  </r>
  <r>
    <x v="1"/>
    <x v="3"/>
    <s v=""/>
    <s v=""/>
    <x v="0"/>
  </r>
  <r>
    <x v="1"/>
    <x v="3"/>
    <s v=""/>
    <s v=""/>
    <x v="0"/>
  </r>
  <r>
    <x v="1"/>
    <x v="3"/>
    <n v="5.3"/>
    <n v="51"/>
    <x v="1"/>
  </r>
  <r>
    <x v="1"/>
    <x v="3"/>
    <s v=""/>
    <s v=""/>
    <x v="0"/>
  </r>
  <r>
    <x v="1"/>
    <x v="3"/>
    <s v=""/>
    <s v=""/>
    <x v="0"/>
  </r>
  <r>
    <x v="1"/>
    <x v="3"/>
    <n v="11.3"/>
    <n v="7"/>
    <x v="1"/>
  </r>
  <r>
    <x v="1"/>
    <x v="3"/>
    <s v=""/>
    <s v=""/>
    <x v="0"/>
  </r>
  <r>
    <x v="1"/>
    <x v="3"/>
    <s v=""/>
    <s v=""/>
    <x v="0"/>
  </r>
  <r>
    <x v="1"/>
    <x v="3"/>
    <n v="3.7"/>
    <n v="69"/>
    <x v="1"/>
  </r>
  <r>
    <x v="1"/>
    <x v="3"/>
    <s v=""/>
    <s v=""/>
    <x v="0"/>
  </r>
  <r>
    <x v="1"/>
    <x v="3"/>
    <s v=""/>
    <s v=""/>
    <x v="0"/>
  </r>
  <r>
    <x v="1"/>
    <x v="3"/>
    <n v="2.6"/>
    <n v="85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7.5"/>
    <n v="30"/>
    <x v="1"/>
  </r>
  <r>
    <x v="1"/>
    <x v="3"/>
    <n v="8.4"/>
    <n v="20"/>
    <x v="1"/>
  </r>
  <r>
    <x v="1"/>
    <x v="3"/>
    <s v=""/>
    <s v=""/>
    <x v="0"/>
  </r>
  <r>
    <x v="1"/>
    <x v="3"/>
    <n v="7.8"/>
    <n v="26"/>
    <x v="1"/>
  </r>
  <r>
    <x v="1"/>
    <x v="3"/>
    <n v="10.6"/>
    <n v="11"/>
    <x v="1"/>
  </r>
  <r>
    <x v="1"/>
    <x v="3"/>
    <s v=""/>
    <s v=""/>
    <x v="0"/>
  </r>
  <r>
    <x v="1"/>
    <x v="3"/>
    <s v=""/>
    <s v=""/>
    <x v="0"/>
  </r>
  <r>
    <x v="1"/>
    <x v="3"/>
    <n v="8.6"/>
    <n v="17"/>
    <x v="1"/>
  </r>
  <r>
    <x v="1"/>
    <x v="3"/>
    <s v=""/>
    <s v=""/>
    <x v="0"/>
  </r>
  <r>
    <x v="1"/>
    <x v="3"/>
    <n v="7.2"/>
    <n v="31"/>
    <x v="1"/>
  </r>
  <r>
    <x v="1"/>
    <x v="3"/>
    <s v=""/>
    <s v=""/>
    <x v="0"/>
  </r>
  <r>
    <x v="1"/>
    <x v="3"/>
    <s v=""/>
    <s v=""/>
    <x v="0"/>
  </r>
  <r>
    <x v="1"/>
    <x v="3"/>
    <n v="3.5"/>
    <n v="72"/>
    <x v="1"/>
  </r>
  <r>
    <x v="1"/>
    <x v="3"/>
    <s v=""/>
    <s v=""/>
    <x v="0"/>
  </r>
  <r>
    <x v="1"/>
    <x v="3"/>
    <s v=""/>
    <s v=""/>
    <x v="0"/>
  </r>
  <r>
    <x v="1"/>
    <x v="3"/>
    <n v="4.9000000000000004"/>
    <n v="58"/>
    <x v="1"/>
  </r>
  <r>
    <x v="1"/>
    <x v="3"/>
    <s v=""/>
    <s v=""/>
    <x v="0"/>
  </r>
  <r>
    <x v="1"/>
    <x v="3"/>
    <s v=""/>
    <s v=""/>
    <x v="0"/>
  </r>
  <r>
    <x v="1"/>
    <x v="3"/>
    <n v="2.9"/>
    <n v="81"/>
    <x v="1"/>
  </r>
  <r>
    <x v="1"/>
    <x v="3"/>
    <s v=""/>
    <s v=""/>
    <x v="0"/>
  </r>
  <r>
    <x v="1"/>
    <x v="3"/>
    <s v=""/>
    <s v=""/>
    <x v="0"/>
  </r>
  <r>
    <x v="1"/>
    <x v="3"/>
    <n v="4.4000000000000004"/>
    <n v="64"/>
    <x v="1"/>
  </r>
  <r>
    <x v="1"/>
    <x v="3"/>
    <s v=""/>
    <s v=""/>
    <x v="0"/>
  </r>
  <r>
    <x v="1"/>
    <x v="3"/>
    <s v=""/>
    <s v=""/>
    <x v="0"/>
  </r>
  <r>
    <x v="1"/>
    <x v="3"/>
    <n v="2.7"/>
    <n v="84"/>
    <x v="1"/>
  </r>
  <r>
    <x v="1"/>
    <x v="3"/>
    <s v=""/>
    <s v=""/>
    <x v="0"/>
  </r>
  <r>
    <x v="1"/>
    <x v="3"/>
    <s v=""/>
    <s v=""/>
    <x v="0"/>
  </r>
  <r>
    <x v="1"/>
    <x v="3"/>
    <n v="11.5"/>
    <n v="6"/>
    <x v="1"/>
  </r>
  <r>
    <x v="1"/>
    <x v="3"/>
    <s v=""/>
    <s v=""/>
    <x v="0"/>
  </r>
  <r>
    <x v="1"/>
    <x v="3"/>
    <s v=""/>
    <s v=""/>
    <x v="0"/>
  </r>
  <r>
    <x v="1"/>
    <x v="3"/>
    <n v="5.5"/>
    <n v="50"/>
    <x v="1"/>
  </r>
  <r>
    <x v="1"/>
    <x v="3"/>
    <s v=""/>
    <s v=""/>
    <x v="0"/>
  </r>
  <r>
    <x v="1"/>
    <x v="3"/>
    <s v=""/>
    <s v=""/>
    <x v="0"/>
  </r>
  <r>
    <x v="1"/>
    <x v="3"/>
    <n v="5.7"/>
    <n v="48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6.6"/>
    <n v="64"/>
    <x v="1"/>
  </r>
  <r>
    <x v="2"/>
    <x v="0"/>
    <s v=""/>
    <s v=""/>
    <x v="0"/>
  </r>
  <r>
    <x v="2"/>
    <x v="0"/>
    <s v=""/>
    <s v=""/>
    <x v="0"/>
  </r>
  <r>
    <x v="2"/>
    <x v="0"/>
    <n v="11.9"/>
    <n v="18"/>
    <x v="1"/>
  </r>
  <r>
    <x v="2"/>
    <x v="0"/>
    <s v=""/>
    <s v=""/>
    <x v="0"/>
  </r>
  <r>
    <x v="2"/>
    <x v="0"/>
    <s v=""/>
    <s v=""/>
    <x v="0"/>
  </r>
  <r>
    <x v="2"/>
    <x v="0"/>
    <n v="2.7"/>
    <n v="102"/>
    <x v="1"/>
  </r>
  <r>
    <x v="2"/>
    <x v="0"/>
    <s v=""/>
    <s v=""/>
    <x v="0"/>
  </r>
  <r>
    <x v="2"/>
    <x v="0"/>
    <s v=""/>
    <s v=""/>
    <x v="0"/>
  </r>
  <r>
    <x v="2"/>
    <x v="0"/>
    <n v="6.3"/>
    <n v="67"/>
    <x v="1"/>
  </r>
  <r>
    <x v="2"/>
    <x v="0"/>
    <s v=""/>
    <s v=""/>
    <x v="0"/>
  </r>
  <r>
    <x v="2"/>
    <x v="0"/>
    <s v=""/>
    <s v=""/>
    <x v="0"/>
  </r>
  <r>
    <x v="2"/>
    <x v="0"/>
    <n v="13.6"/>
    <n v="7"/>
    <x v="1"/>
  </r>
  <r>
    <x v="2"/>
    <x v="0"/>
    <s v=""/>
    <s v=""/>
    <x v="0"/>
  </r>
  <r>
    <x v="2"/>
    <x v="0"/>
    <s v=""/>
    <s v=""/>
    <x v="0"/>
  </r>
  <r>
    <x v="2"/>
    <x v="0"/>
    <n v="4.8"/>
    <n v="84"/>
    <x v="1"/>
  </r>
  <r>
    <x v="2"/>
    <x v="0"/>
    <s v=""/>
    <s v=""/>
    <x v="0"/>
  </r>
  <r>
    <x v="2"/>
    <x v="0"/>
    <s v=""/>
    <s v=""/>
    <x v="0"/>
  </r>
  <r>
    <x v="2"/>
    <x v="0"/>
    <n v="7.5"/>
    <n v="51"/>
    <x v="1"/>
  </r>
  <r>
    <x v="2"/>
    <x v="0"/>
    <s v=""/>
    <s v=""/>
    <x v="0"/>
  </r>
  <r>
    <x v="2"/>
    <x v="0"/>
    <s v=""/>
    <s v=""/>
    <x v="0"/>
  </r>
  <r>
    <x v="2"/>
    <x v="0"/>
    <n v="13.9"/>
    <n v="6"/>
    <x v="1"/>
  </r>
  <r>
    <x v="2"/>
    <x v="0"/>
    <s v=""/>
    <s v=""/>
    <x v="0"/>
  </r>
  <r>
    <x v="2"/>
    <x v="0"/>
    <s v=""/>
    <s v=""/>
    <x v="0"/>
  </r>
  <r>
    <x v="2"/>
    <x v="0"/>
    <n v="2.1"/>
    <n v="107"/>
    <x v="1"/>
  </r>
  <r>
    <x v="2"/>
    <x v="0"/>
    <s v=""/>
    <s v=""/>
    <x v="0"/>
  </r>
  <r>
    <x v="2"/>
    <x v="0"/>
    <s v=""/>
    <s v=""/>
    <x v="0"/>
  </r>
  <r>
    <x v="2"/>
    <x v="0"/>
    <n v="4"/>
    <n v="90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5.2"/>
    <n v="81"/>
    <x v="1"/>
  </r>
  <r>
    <x v="2"/>
    <x v="0"/>
    <s v=""/>
    <s v=""/>
    <x v="0"/>
  </r>
  <r>
    <x v="2"/>
    <x v="0"/>
    <s v=""/>
    <s v=""/>
    <x v="0"/>
  </r>
  <r>
    <x v="2"/>
    <x v="0"/>
    <n v="25"/>
    <n v="1"/>
    <x v="0"/>
  </r>
  <r>
    <x v="2"/>
    <x v="0"/>
    <s v=""/>
    <s v=""/>
    <x v="0"/>
  </r>
  <r>
    <x v="2"/>
    <x v="0"/>
    <s v=""/>
    <s v=""/>
    <x v="0"/>
  </r>
  <r>
    <x v="2"/>
    <x v="0"/>
    <n v="16.899999999999999"/>
    <n v="2"/>
    <x v="0"/>
  </r>
  <r>
    <x v="2"/>
    <x v="0"/>
    <s v=""/>
    <s v=""/>
    <x v="0"/>
  </r>
  <r>
    <x v="2"/>
    <x v="0"/>
    <s v=""/>
    <s v=""/>
    <x v="0"/>
  </r>
  <r>
    <x v="2"/>
    <x v="0"/>
    <n v="6.8"/>
    <n v="59"/>
    <x v="1"/>
  </r>
  <r>
    <x v="2"/>
    <x v="0"/>
    <s v=""/>
    <s v=""/>
    <x v="0"/>
  </r>
  <r>
    <x v="2"/>
    <x v="0"/>
    <s v=""/>
    <s v=""/>
    <x v="0"/>
  </r>
  <r>
    <x v="2"/>
    <x v="0"/>
    <n v="7.2"/>
    <n v="53"/>
    <x v="1"/>
  </r>
  <r>
    <x v="2"/>
    <x v="0"/>
    <s v=""/>
    <s v=""/>
    <x v="0"/>
  </r>
  <r>
    <x v="2"/>
    <x v="0"/>
    <s v=""/>
    <s v=""/>
    <x v="0"/>
  </r>
  <r>
    <x v="2"/>
    <x v="0"/>
    <n v="5.4"/>
    <n v="79"/>
    <x v="1"/>
  </r>
  <r>
    <x v="2"/>
    <x v="0"/>
    <s v=""/>
    <s v=""/>
    <x v="0"/>
  </r>
  <r>
    <x v="2"/>
    <x v="0"/>
    <s v=""/>
    <s v=""/>
    <x v="0"/>
  </r>
  <r>
    <x v="2"/>
    <x v="0"/>
    <n v="8.5"/>
    <n v="40"/>
    <x v="1"/>
  </r>
  <r>
    <x v="2"/>
    <x v="0"/>
    <s v=""/>
    <s v=""/>
    <x v="0"/>
  </r>
  <r>
    <x v="2"/>
    <x v="0"/>
    <s v=""/>
    <s v=""/>
    <x v="0"/>
  </r>
  <r>
    <x v="2"/>
    <x v="0"/>
    <n v="9.1"/>
    <n v="36"/>
    <x v="1"/>
  </r>
  <r>
    <x v="2"/>
    <x v="0"/>
    <s v=""/>
    <s v=""/>
    <x v="0"/>
  </r>
  <r>
    <x v="2"/>
    <x v="0"/>
    <s v=""/>
    <s v=""/>
    <x v="0"/>
  </r>
  <r>
    <x v="2"/>
    <x v="0"/>
    <n v="4.0999999999999996"/>
    <n v="89"/>
    <x v="1"/>
  </r>
  <r>
    <x v="2"/>
    <x v="0"/>
    <s v=""/>
    <s v=""/>
    <x v="0"/>
  </r>
  <r>
    <x v="2"/>
    <x v="0"/>
    <s v=""/>
    <s v=""/>
    <x v="0"/>
  </r>
  <r>
    <x v="2"/>
    <x v="0"/>
    <n v="6.7"/>
    <n v="61"/>
    <x v="1"/>
  </r>
  <r>
    <x v="2"/>
    <x v="0"/>
    <s v=""/>
    <s v=""/>
    <x v="0"/>
  </r>
  <r>
    <x v="2"/>
    <x v="0"/>
    <s v=""/>
    <s v=""/>
    <x v="0"/>
  </r>
  <r>
    <x v="2"/>
    <x v="0"/>
    <n v="8.1"/>
    <n v="43"/>
    <x v="1"/>
  </r>
  <r>
    <x v="2"/>
    <x v="0"/>
    <s v=""/>
    <s v=""/>
    <x v="0"/>
  </r>
  <r>
    <x v="2"/>
    <x v="0"/>
    <s v=""/>
    <s v=""/>
    <x v="0"/>
  </r>
  <r>
    <x v="2"/>
    <x v="0"/>
    <n v="7.6"/>
    <n v="50"/>
    <x v="1"/>
  </r>
  <r>
    <x v="2"/>
    <x v="0"/>
    <s v=""/>
    <s v=""/>
    <x v="0"/>
  </r>
  <r>
    <x v="2"/>
    <x v="0"/>
    <s v=""/>
    <s v=""/>
    <x v="0"/>
  </r>
  <r>
    <x v="2"/>
    <x v="0"/>
    <n v="8.1"/>
    <n v="43"/>
    <x v="1"/>
  </r>
  <r>
    <x v="2"/>
    <x v="0"/>
    <s v=""/>
    <s v=""/>
    <x v="0"/>
  </r>
  <r>
    <x v="2"/>
    <x v="0"/>
    <s v=""/>
    <s v=""/>
    <x v="0"/>
  </r>
  <r>
    <x v="2"/>
    <x v="0"/>
    <n v="3.1"/>
    <n v="98"/>
    <x v="1"/>
  </r>
  <r>
    <x v="2"/>
    <x v="0"/>
    <s v=""/>
    <s v=""/>
    <x v="0"/>
  </r>
  <r>
    <x v="2"/>
    <x v="0"/>
    <s v=""/>
    <s v=""/>
    <x v="0"/>
  </r>
  <r>
    <x v="2"/>
    <x v="0"/>
    <n v="6.2"/>
    <n v="69"/>
    <x v="1"/>
  </r>
  <r>
    <x v="2"/>
    <x v="0"/>
    <s v=""/>
    <s v=""/>
    <x v="0"/>
  </r>
  <r>
    <x v="2"/>
    <x v="0"/>
    <s v=""/>
    <s v=""/>
    <x v="0"/>
  </r>
  <r>
    <x v="2"/>
    <x v="0"/>
    <n v="6.9"/>
    <n v="57"/>
    <x v="1"/>
  </r>
  <r>
    <x v="2"/>
    <x v="0"/>
    <s v=""/>
    <s v=""/>
    <x v="0"/>
  </r>
  <r>
    <x v="2"/>
    <x v="0"/>
    <s v=""/>
    <s v=""/>
    <x v="0"/>
  </r>
  <r>
    <x v="2"/>
    <x v="0"/>
    <n v="6.2"/>
    <n v="69"/>
    <x v="1"/>
  </r>
  <r>
    <x v="2"/>
    <x v="0"/>
    <s v=""/>
    <s v=""/>
    <x v="0"/>
  </r>
  <r>
    <x v="2"/>
    <x v="0"/>
    <s v=""/>
    <s v=""/>
    <x v="0"/>
  </r>
  <r>
    <x v="2"/>
    <x v="0"/>
    <n v="2.2999999999999998"/>
    <n v="103"/>
    <x v="1"/>
  </r>
  <r>
    <x v="2"/>
    <x v="0"/>
    <s v=""/>
    <s v=""/>
    <x v="0"/>
  </r>
  <r>
    <x v="2"/>
    <x v="0"/>
    <s v=""/>
    <s v=""/>
    <x v="0"/>
  </r>
  <r>
    <x v="2"/>
    <x v="0"/>
    <n v="13.1"/>
    <n v="9"/>
    <x v="1"/>
  </r>
  <r>
    <x v="2"/>
    <x v="0"/>
    <s v=""/>
    <s v=""/>
    <x v="0"/>
  </r>
  <r>
    <x v="2"/>
    <x v="0"/>
    <s v=""/>
    <s v=""/>
    <x v="0"/>
  </r>
  <r>
    <x v="2"/>
    <x v="1"/>
    <n v="6.7"/>
    <n v="61"/>
    <x v="1"/>
  </r>
  <r>
    <x v="2"/>
    <x v="1"/>
    <s v=""/>
    <s v=""/>
    <x v="0"/>
  </r>
  <r>
    <x v="2"/>
    <x v="1"/>
    <s v=""/>
    <s v=""/>
    <x v="0"/>
  </r>
  <r>
    <x v="2"/>
    <x v="1"/>
    <n v="15.8"/>
    <n v="3"/>
    <x v="1"/>
  </r>
  <r>
    <x v="2"/>
    <x v="1"/>
    <s v=""/>
    <s v=""/>
    <x v="0"/>
  </r>
  <r>
    <x v="2"/>
    <x v="1"/>
    <s v=""/>
    <s v=""/>
    <x v="0"/>
  </r>
  <r>
    <x v="2"/>
    <x v="1"/>
    <n v="5.7"/>
    <n v="76"/>
    <x v="1"/>
  </r>
  <r>
    <x v="2"/>
    <x v="1"/>
    <s v=""/>
    <s v=""/>
    <x v="0"/>
  </r>
  <r>
    <x v="2"/>
    <x v="1"/>
    <s v=""/>
    <s v=""/>
    <x v="0"/>
  </r>
  <r>
    <x v="2"/>
    <x v="1"/>
    <n v="3.9"/>
    <n v="92"/>
    <x v="1"/>
  </r>
  <r>
    <x v="2"/>
    <x v="1"/>
    <s v=""/>
    <s v=""/>
    <x v="0"/>
  </r>
  <r>
    <x v="2"/>
    <x v="1"/>
    <s v=""/>
    <s v=""/>
    <x v="0"/>
  </r>
  <r>
    <x v="2"/>
    <x v="1"/>
    <n v="3.5"/>
    <n v="97"/>
    <x v="1"/>
  </r>
  <r>
    <x v="2"/>
    <x v="1"/>
    <s v=""/>
    <s v=""/>
    <x v="0"/>
  </r>
  <r>
    <x v="2"/>
    <x v="1"/>
    <s v=""/>
    <s v=""/>
    <x v="0"/>
  </r>
  <r>
    <x v="2"/>
    <x v="1"/>
    <n v="6.9"/>
    <n v="57"/>
    <x v="1"/>
  </r>
  <r>
    <x v="2"/>
    <x v="1"/>
    <s v=""/>
    <s v=""/>
    <x v="0"/>
  </r>
  <r>
    <x v="2"/>
    <x v="1"/>
    <s v=""/>
    <s v=""/>
    <x v="0"/>
  </r>
  <r>
    <x v="2"/>
    <x v="1"/>
    <n v="3"/>
    <n v="99"/>
    <x v="1"/>
  </r>
  <r>
    <x v="2"/>
    <x v="1"/>
    <s v=""/>
    <s v=""/>
    <x v="0"/>
  </r>
  <r>
    <x v="2"/>
    <x v="1"/>
    <s v=""/>
    <s v=""/>
    <x v="0"/>
  </r>
  <r>
    <x v="2"/>
    <x v="1"/>
    <n v="7.4"/>
    <n v="52"/>
    <x v="1"/>
  </r>
  <r>
    <x v="2"/>
    <x v="1"/>
    <s v=""/>
    <s v=""/>
    <x v="0"/>
  </r>
  <r>
    <x v="2"/>
    <x v="1"/>
    <s v=""/>
    <s v=""/>
    <x v="0"/>
  </r>
  <r>
    <x v="2"/>
    <x v="1"/>
    <n v="10.199999999999999"/>
    <n v="26"/>
    <x v="1"/>
  </r>
  <r>
    <x v="2"/>
    <x v="1"/>
    <s v=""/>
    <s v=""/>
    <x v="0"/>
  </r>
  <r>
    <x v="2"/>
    <x v="1"/>
    <s v=""/>
    <s v=""/>
    <x v="0"/>
  </r>
  <r>
    <x v="2"/>
    <x v="1"/>
    <n v="7.9"/>
    <n v="46"/>
    <x v="1"/>
  </r>
  <r>
    <x v="2"/>
    <x v="1"/>
    <s v=""/>
    <s v=""/>
    <x v="0"/>
  </r>
  <r>
    <x v="2"/>
    <x v="1"/>
    <s v=""/>
    <s v=""/>
    <x v="0"/>
  </r>
  <r>
    <x v="2"/>
    <x v="1"/>
    <n v="8.1999999999999993"/>
    <n v="42"/>
    <x v="1"/>
  </r>
  <r>
    <x v="2"/>
    <x v="1"/>
    <s v=""/>
    <s v=""/>
    <x v="0"/>
  </r>
  <r>
    <x v="2"/>
    <x v="1"/>
    <s v=""/>
    <s v=""/>
    <x v="0"/>
  </r>
  <r>
    <x v="2"/>
    <x v="1"/>
    <n v="4.4000000000000004"/>
    <n v="87"/>
    <x v="1"/>
  </r>
  <r>
    <x v="2"/>
    <x v="1"/>
    <s v=""/>
    <s v=""/>
    <x v="0"/>
  </r>
  <r>
    <x v="2"/>
    <x v="1"/>
    <s v=""/>
    <s v=""/>
    <x v="0"/>
  </r>
  <r>
    <x v="2"/>
    <x v="1"/>
    <n v="3.8"/>
    <n v="94"/>
    <x v="1"/>
  </r>
  <r>
    <x v="2"/>
    <x v="1"/>
    <s v=""/>
    <s v=""/>
    <x v="0"/>
  </r>
  <r>
    <x v="2"/>
    <x v="1"/>
    <s v=""/>
    <s v=""/>
    <x v="0"/>
  </r>
  <r>
    <x v="2"/>
    <x v="1"/>
    <n v="6.8"/>
    <n v="59"/>
    <x v="1"/>
  </r>
  <r>
    <x v="2"/>
    <x v="1"/>
    <s v=""/>
    <s v=""/>
    <x v="0"/>
  </r>
  <r>
    <x v="2"/>
    <x v="1"/>
    <s v=""/>
    <s v=""/>
    <x v="0"/>
  </r>
  <r>
    <x v="2"/>
    <x v="1"/>
    <n v="9.1"/>
    <n v="36"/>
    <x v="1"/>
  </r>
  <r>
    <x v="2"/>
    <x v="1"/>
    <s v=""/>
    <s v=""/>
    <x v="0"/>
  </r>
  <r>
    <x v="2"/>
    <x v="1"/>
    <s v=""/>
    <s v=""/>
    <x v="0"/>
  </r>
  <r>
    <x v="2"/>
    <x v="1"/>
    <n v="2.2000000000000002"/>
    <n v="105"/>
    <x v="1"/>
  </r>
  <r>
    <x v="2"/>
    <x v="1"/>
    <s v=""/>
    <s v=""/>
    <x v="0"/>
  </r>
  <r>
    <x v="2"/>
    <x v="1"/>
    <s v=""/>
    <s v=""/>
    <x v="0"/>
  </r>
  <r>
    <x v="2"/>
    <x v="1"/>
    <n v="6.3"/>
    <n v="67"/>
    <x v="1"/>
  </r>
  <r>
    <x v="2"/>
    <x v="1"/>
    <s v=""/>
    <s v=""/>
    <x v="0"/>
  </r>
  <r>
    <x v="2"/>
    <x v="1"/>
    <s v=""/>
    <s v=""/>
    <x v="0"/>
  </r>
  <r>
    <x v="2"/>
    <x v="1"/>
    <n v="1.6"/>
    <n v="110"/>
    <x v="1"/>
  </r>
  <r>
    <x v="2"/>
    <x v="1"/>
    <s v=""/>
    <s v=""/>
    <x v="0"/>
  </r>
  <r>
    <x v="2"/>
    <x v="1"/>
    <s v=""/>
    <s v=""/>
    <x v="0"/>
  </r>
  <r>
    <x v="2"/>
    <x v="1"/>
    <n v="10.1"/>
    <n v="27"/>
    <x v="1"/>
  </r>
  <r>
    <x v="2"/>
    <x v="1"/>
    <s v=""/>
    <s v=""/>
    <x v="0"/>
  </r>
  <r>
    <x v="2"/>
    <x v="1"/>
    <s v=""/>
    <s v=""/>
    <x v="0"/>
  </r>
  <r>
    <x v="2"/>
    <x v="1"/>
    <n v="10.9"/>
    <n v="24"/>
    <x v="1"/>
  </r>
  <r>
    <x v="2"/>
    <x v="1"/>
    <s v=""/>
    <s v=""/>
    <x v="0"/>
  </r>
  <r>
    <x v="2"/>
    <x v="1"/>
    <s v=""/>
    <s v=""/>
    <x v="0"/>
  </r>
  <r>
    <x v="2"/>
    <x v="1"/>
    <n v="2.2999999999999998"/>
    <n v="103"/>
    <x v="1"/>
  </r>
  <r>
    <x v="2"/>
    <x v="1"/>
    <s v=""/>
    <s v=""/>
    <x v="0"/>
  </r>
  <r>
    <x v="2"/>
    <x v="1"/>
    <s v=""/>
    <s v=""/>
    <x v="0"/>
  </r>
  <r>
    <x v="2"/>
    <x v="1"/>
    <n v="9.8000000000000007"/>
    <n v="31"/>
    <x v="1"/>
  </r>
  <r>
    <x v="2"/>
    <x v="1"/>
    <s v=""/>
    <s v=""/>
    <x v="0"/>
  </r>
  <r>
    <x v="2"/>
    <x v="1"/>
    <s v=""/>
    <s v=""/>
    <x v="0"/>
  </r>
  <r>
    <x v="2"/>
    <x v="1"/>
    <n v="8.9"/>
    <n v="38"/>
    <x v="1"/>
  </r>
  <r>
    <x v="2"/>
    <x v="1"/>
    <s v=""/>
    <s v=""/>
    <x v="0"/>
  </r>
  <r>
    <x v="2"/>
    <x v="1"/>
    <s v=""/>
    <s v=""/>
    <x v="0"/>
  </r>
  <r>
    <x v="2"/>
    <x v="1"/>
    <n v="6.2"/>
    <n v="69"/>
    <x v="1"/>
  </r>
  <r>
    <x v="2"/>
    <x v="1"/>
    <s v=""/>
    <s v=""/>
    <x v="0"/>
  </r>
  <r>
    <x v="2"/>
    <x v="1"/>
    <s v=""/>
    <s v=""/>
    <x v="0"/>
  </r>
  <r>
    <x v="2"/>
    <x v="1"/>
    <n v="9.8000000000000007"/>
    <n v="31"/>
    <x v="1"/>
  </r>
  <r>
    <x v="2"/>
    <x v="1"/>
    <s v=""/>
    <s v=""/>
    <x v="0"/>
  </r>
  <r>
    <x v="2"/>
    <x v="1"/>
    <s v=""/>
    <s v=""/>
    <x v="0"/>
  </r>
  <r>
    <x v="2"/>
    <x v="1"/>
    <n v="4.9000000000000004"/>
    <n v="83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13.2"/>
    <n v="8"/>
    <x v="1"/>
  </r>
  <r>
    <x v="2"/>
    <x v="1"/>
    <s v=""/>
    <s v=""/>
    <x v="0"/>
  </r>
  <r>
    <x v="2"/>
    <x v="1"/>
    <s v=""/>
    <s v=""/>
    <x v="0"/>
  </r>
  <r>
    <x v="2"/>
    <x v="1"/>
    <n v="12.8"/>
    <n v="12"/>
    <x v="1"/>
  </r>
  <r>
    <x v="2"/>
    <x v="1"/>
    <s v=""/>
    <s v=""/>
    <x v="0"/>
  </r>
  <r>
    <x v="2"/>
    <x v="1"/>
    <s v=""/>
    <s v=""/>
    <x v="0"/>
  </r>
  <r>
    <x v="2"/>
    <x v="1"/>
    <n v="6.6"/>
    <n v="64"/>
    <x v="1"/>
  </r>
  <r>
    <x v="2"/>
    <x v="1"/>
    <s v=""/>
    <s v=""/>
    <x v="0"/>
  </r>
  <r>
    <x v="2"/>
    <x v="1"/>
    <s v=""/>
    <s v=""/>
    <x v="0"/>
  </r>
  <r>
    <x v="2"/>
    <x v="1"/>
    <n v="9.9"/>
    <n v="29"/>
    <x v="1"/>
  </r>
  <r>
    <x v="2"/>
    <x v="1"/>
    <s v=""/>
    <s v=""/>
    <x v="0"/>
  </r>
  <r>
    <x v="2"/>
    <x v="2"/>
    <s v=""/>
    <s v=""/>
    <x v="0"/>
  </r>
  <r>
    <x v="2"/>
    <x v="2"/>
    <n v="10"/>
    <n v="28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1"/>
    <n v="9"/>
    <x v="1"/>
  </r>
  <r>
    <x v="2"/>
    <x v="2"/>
    <s v=""/>
    <s v=""/>
    <x v="0"/>
  </r>
  <r>
    <x v="2"/>
    <x v="2"/>
    <s v=""/>
    <s v=""/>
    <x v="0"/>
  </r>
  <r>
    <x v="2"/>
    <x v="2"/>
    <n v="5.0999999999999996"/>
    <n v="82"/>
    <x v="1"/>
  </r>
  <r>
    <x v="2"/>
    <x v="2"/>
    <s v=""/>
    <s v=""/>
    <x v="0"/>
  </r>
  <r>
    <x v="2"/>
    <x v="2"/>
    <s v=""/>
    <s v=""/>
    <x v="0"/>
  </r>
  <r>
    <x v="2"/>
    <x v="2"/>
    <n v="14.1"/>
    <n v="5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2.4"/>
    <n v="16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6"/>
    <n v="22"/>
    <x v="1"/>
  </r>
  <r>
    <x v="2"/>
    <x v="2"/>
    <s v=""/>
    <s v=""/>
    <x v="0"/>
  </r>
  <r>
    <x v="2"/>
    <x v="2"/>
    <s v=""/>
    <s v=""/>
    <x v="0"/>
  </r>
  <r>
    <x v="2"/>
    <x v="2"/>
    <n v="14.2"/>
    <n v="4"/>
    <x v="1"/>
  </r>
  <r>
    <x v="2"/>
    <x v="2"/>
    <s v=""/>
    <s v=""/>
    <x v="0"/>
  </r>
  <r>
    <x v="2"/>
    <x v="2"/>
    <s v=""/>
    <s v=""/>
    <x v="0"/>
  </r>
  <r>
    <x v="2"/>
    <x v="2"/>
    <n v="4.2"/>
    <n v="88"/>
    <x v="1"/>
  </r>
  <r>
    <x v="2"/>
    <x v="2"/>
    <s v=""/>
    <s v=""/>
    <x v="0"/>
  </r>
  <r>
    <x v="2"/>
    <x v="2"/>
    <s v=""/>
    <s v=""/>
    <x v="0"/>
  </r>
  <r>
    <x v="2"/>
    <x v="2"/>
    <n v="3.7"/>
    <n v="95"/>
    <x v="1"/>
  </r>
  <r>
    <x v="2"/>
    <x v="2"/>
    <s v=""/>
    <s v=""/>
    <x v="0"/>
  </r>
  <r>
    <x v="2"/>
    <x v="2"/>
    <s v=""/>
    <s v=""/>
    <x v="0"/>
  </r>
  <r>
    <x v="2"/>
    <x v="2"/>
    <n v="4"/>
    <n v="90"/>
    <x v="1"/>
  </r>
  <r>
    <x v="2"/>
    <x v="2"/>
    <s v=""/>
    <s v=""/>
    <x v="0"/>
  </r>
  <r>
    <x v="2"/>
    <x v="2"/>
    <s v=""/>
    <s v=""/>
    <x v="0"/>
  </r>
  <r>
    <x v="2"/>
    <x v="2"/>
    <n v="6.1"/>
    <n v="73"/>
    <x v="1"/>
  </r>
  <r>
    <x v="2"/>
    <x v="2"/>
    <s v=""/>
    <s v=""/>
    <x v="0"/>
  </r>
  <r>
    <x v="2"/>
    <x v="2"/>
    <s v=""/>
    <s v=""/>
    <x v="0"/>
  </r>
  <r>
    <x v="2"/>
    <x v="2"/>
    <n v="5.7"/>
    <n v="76"/>
    <x v="1"/>
  </r>
  <r>
    <x v="2"/>
    <x v="2"/>
    <s v=""/>
    <s v=""/>
    <x v="0"/>
  </r>
  <r>
    <x v="2"/>
    <x v="2"/>
    <s v=""/>
    <s v=""/>
    <x v="0"/>
  </r>
  <r>
    <x v="2"/>
    <x v="2"/>
    <n v="9.4"/>
    <n v="33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2.5"/>
    <n v="14"/>
    <x v="1"/>
  </r>
  <r>
    <x v="2"/>
    <x v="2"/>
    <s v=""/>
    <s v=""/>
    <x v="0"/>
  </r>
  <r>
    <x v="2"/>
    <x v="2"/>
    <s v=""/>
    <s v=""/>
    <x v="0"/>
  </r>
  <r>
    <x v="2"/>
    <x v="2"/>
    <n v="6.1"/>
    <n v="73"/>
    <x v="1"/>
  </r>
  <r>
    <x v="2"/>
    <x v="2"/>
    <s v=""/>
    <s v=""/>
    <x v="0"/>
  </r>
  <r>
    <x v="2"/>
    <x v="2"/>
    <s v=""/>
    <s v=""/>
    <x v="0"/>
  </r>
  <r>
    <x v="2"/>
    <x v="2"/>
    <n v="8.6999999999999993"/>
    <n v="39"/>
    <x v="1"/>
  </r>
  <r>
    <x v="2"/>
    <x v="2"/>
    <s v=""/>
    <s v=""/>
    <x v="0"/>
  </r>
  <r>
    <x v="2"/>
    <x v="2"/>
    <s v=""/>
    <s v=""/>
    <x v="0"/>
  </r>
  <r>
    <x v="2"/>
    <x v="2"/>
    <n v="9.3000000000000007"/>
    <n v="34"/>
    <x v="1"/>
  </r>
  <r>
    <x v="2"/>
    <x v="2"/>
    <s v=""/>
    <s v=""/>
    <x v="0"/>
  </r>
  <r>
    <x v="2"/>
    <x v="2"/>
    <s v=""/>
    <s v=""/>
    <x v="0"/>
  </r>
  <r>
    <x v="2"/>
    <x v="2"/>
    <n v="13"/>
    <n v="11"/>
    <x v="1"/>
  </r>
  <r>
    <x v="2"/>
    <x v="2"/>
    <s v=""/>
    <s v=""/>
    <x v="0"/>
  </r>
  <r>
    <x v="2"/>
    <x v="2"/>
    <s v=""/>
    <s v=""/>
    <x v="0"/>
  </r>
  <r>
    <x v="2"/>
    <x v="2"/>
    <n v="11.9"/>
    <n v="18"/>
    <x v="1"/>
  </r>
  <r>
    <x v="2"/>
    <x v="2"/>
    <s v=""/>
    <s v=""/>
    <x v="0"/>
  </r>
  <r>
    <x v="2"/>
    <x v="2"/>
    <s v=""/>
    <s v=""/>
    <x v="0"/>
  </r>
  <r>
    <x v="2"/>
    <x v="2"/>
    <n v="3"/>
    <n v="99"/>
    <x v="1"/>
  </r>
  <r>
    <x v="2"/>
    <x v="2"/>
    <s v=""/>
    <s v=""/>
    <x v="0"/>
  </r>
  <r>
    <x v="2"/>
    <x v="2"/>
    <s v=""/>
    <s v=""/>
    <x v="0"/>
  </r>
  <r>
    <x v="2"/>
    <x v="2"/>
    <n v="6.1"/>
    <n v="73"/>
    <x v="1"/>
  </r>
  <r>
    <x v="2"/>
    <x v="2"/>
    <s v=""/>
    <s v=""/>
    <x v="0"/>
  </r>
  <r>
    <x v="2"/>
    <x v="2"/>
    <s v=""/>
    <s v=""/>
    <x v="0"/>
  </r>
  <r>
    <x v="2"/>
    <x v="2"/>
    <n v="11.1"/>
    <n v="23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7"/>
    <n v="56"/>
    <x v="1"/>
  </r>
  <r>
    <x v="2"/>
    <x v="2"/>
    <s v=""/>
    <s v=""/>
    <x v="0"/>
  </r>
  <r>
    <x v="2"/>
    <x v="2"/>
    <s v=""/>
    <s v=""/>
    <x v="0"/>
  </r>
  <r>
    <x v="2"/>
    <x v="2"/>
    <n v="9.9"/>
    <n v="29"/>
    <x v="1"/>
  </r>
  <r>
    <x v="2"/>
    <x v="2"/>
    <s v=""/>
    <s v=""/>
    <x v="0"/>
  </r>
  <r>
    <x v="2"/>
    <x v="2"/>
    <s v=""/>
    <s v=""/>
    <x v="0"/>
  </r>
  <r>
    <x v="2"/>
    <x v="2"/>
    <n v="11.7"/>
    <n v="21"/>
    <x v="1"/>
  </r>
  <r>
    <x v="2"/>
    <x v="3"/>
    <s v=""/>
    <s v=""/>
    <x v="0"/>
  </r>
  <r>
    <x v="2"/>
    <x v="3"/>
    <s v=""/>
    <s v=""/>
    <x v="0"/>
  </r>
  <r>
    <x v="2"/>
    <x v="3"/>
    <n v="11.9"/>
    <n v="18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8.1"/>
    <n v="43"/>
    <x v="1"/>
  </r>
  <r>
    <x v="2"/>
    <x v="3"/>
    <s v=""/>
    <s v=""/>
    <x v="0"/>
  </r>
  <r>
    <x v="2"/>
    <x v="3"/>
    <s v=""/>
    <s v=""/>
    <x v="0"/>
  </r>
  <r>
    <x v="2"/>
    <x v="3"/>
    <n v="7.7"/>
    <n v="49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2.4"/>
    <n v="16"/>
    <x v="1"/>
  </r>
  <r>
    <x v="2"/>
    <x v="3"/>
    <s v=""/>
    <s v=""/>
    <x v="0"/>
  </r>
  <r>
    <x v="2"/>
    <x v="3"/>
    <s v=""/>
    <s v=""/>
    <x v="0"/>
  </r>
  <r>
    <x v="2"/>
    <x v="3"/>
    <n v="2.9"/>
    <n v="101"/>
    <x v="1"/>
  </r>
  <r>
    <x v="2"/>
    <x v="3"/>
    <s v=""/>
    <s v=""/>
    <x v="0"/>
  </r>
  <r>
    <x v="2"/>
    <x v="3"/>
    <s v=""/>
    <s v=""/>
    <x v="0"/>
  </r>
  <r>
    <x v="2"/>
    <x v="3"/>
    <n v="6.7"/>
    <n v="61"/>
    <x v="1"/>
  </r>
  <r>
    <x v="2"/>
    <x v="3"/>
    <s v=""/>
    <s v=""/>
    <x v="0"/>
  </r>
  <r>
    <x v="2"/>
    <x v="3"/>
    <s v=""/>
    <s v=""/>
    <x v="0"/>
  </r>
  <r>
    <x v="2"/>
    <x v="3"/>
    <n v="12.5"/>
    <n v="14"/>
    <x v="1"/>
  </r>
  <r>
    <x v="2"/>
    <x v="3"/>
    <s v=""/>
    <s v=""/>
    <x v="0"/>
  </r>
  <r>
    <x v="2"/>
    <x v="3"/>
    <s v=""/>
    <s v=""/>
    <x v="0"/>
  </r>
  <r>
    <x v="2"/>
    <x v="3"/>
    <n v="12.7"/>
    <n v="13"/>
    <x v="1"/>
  </r>
  <r>
    <x v="2"/>
    <x v="3"/>
    <s v=""/>
    <s v=""/>
    <x v="0"/>
  </r>
  <r>
    <x v="2"/>
    <x v="3"/>
    <s v=""/>
    <s v=""/>
    <x v="0"/>
  </r>
  <r>
    <x v="2"/>
    <x v="3"/>
    <n v="1.8"/>
    <n v="109"/>
    <x v="1"/>
  </r>
  <r>
    <x v="2"/>
    <x v="3"/>
    <s v=""/>
    <s v=""/>
    <x v="0"/>
  </r>
  <r>
    <x v="2"/>
    <x v="3"/>
    <s v=""/>
    <s v=""/>
    <x v="0"/>
  </r>
  <r>
    <x v="2"/>
    <x v="3"/>
    <n v="6.2"/>
    <n v="69"/>
    <x v="1"/>
  </r>
  <r>
    <x v="2"/>
    <x v="3"/>
    <s v=""/>
    <s v=""/>
    <x v="0"/>
  </r>
  <r>
    <x v="2"/>
    <x v="3"/>
    <s v=""/>
    <s v=""/>
    <x v="0"/>
  </r>
  <r>
    <x v="2"/>
    <x v="3"/>
    <n v="3.6"/>
    <n v="96"/>
    <x v="1"/>
  </r>
  <r>
    <x v="2"/>
    <x v="3"/>
    <s v=""/>
    <s v=""/>
    <x v="0"/>
  </r>
  <r>
    <x v="2"/>
    <x v="3"/>
    <s v=""/>
    <s v=""/>
    <x v="0"/>
  </r>
  <r>
    <x v="2"/>
    <x v="3"/>
    <n v="2"/>
    <n v="108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5.5"/>
    <n v="78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9.1999999999999993"/>
    <n v="35"/>
    <x v="1"/>
  </r>
  <r>
    <x v="2"/>
    <x v="3"/>
    <s v=""/>
    <s v=""/>
    <x v="0"/>
  </r>
  <r>
    <x v="2"/>
    <x v="3"/>
    <s v=""/>
    <s v=""/>
    <x v="0"/>
  </r>
  <r>
    <x v="2"/>
    <x v="3"/>
    <n v="3.9"/>
    <n v="92"/>
    <x v="1"/>
  </r>
  <r>
    <x v="2"/>
    <x v="3"/>
    <s v=""/>
    <s v=""/>
    <x v="0"/>
  </r>
  <r>
    <x v="2"/>
    <x v="3"/>
    <s v=""/>
    <s v=""/>
    <x v="0"/>
  </r>
  <r>
    <x v="2"/>
    <x v="3"/>
    <n v="5.3"/>
    <n v="80"/>
    <x v="1"/>
  </r>
  <r>
    <x v="2"/>
    <x v="3"/>
    <s v=""/>
    <s v=""/>
    <x v="0"/>
  </r>
  <r>
    <x v="2"/>
    <x v="3"/>
    <s v=""/>
    <s v=""/>
    <x v="0"/>
  </r>
  <r>
    <x v="2"/>
    <x v="3"/>
    <n v="10.8"/>
    <n v="25"/>
    <x v="1"/>
  </r>
  <r>
    <x v="2"/>
    <x v="3"/>
    <s v=""/>
    <s v=""/>
    <x v="0"/>
  </r>
  <r>
    <x v="2"/>
    <x v="3"/>
    <s v=""/>
    <s v=""/>
    <x v="0"/>
  </r>
  <r>
    <x v="2"/>
    <x v="3"/>
    <n v="7.9"/>
    <n v="46"/>
    <x v="1"/>
  </r>
  <r>
    <x v="2"/>
    <x v="3"/>
    <s v=""/>
    <s v=""/>
    <x v="0"/>
  </r>
  <r>
    <x v="2"/>
    <x v="3"/>
    <s v=""/>
    <s v=""/>
    <x v="0"/>
  </r>
  <r>
    <x v="2"/>
    <x v="3"/>
    <n v="7.9"/>
    <n v="46"/>
    <x v="1"/>
  </r>
  <r>
    <x v="2"/>
    <x v="3"/>
    <s v=""/>
    <s v=""/>
    <x v="0"/>
  </r>
  <r>
    <x v="2"/>
    <x v="3"/>
    <s v=""/>
    <s v=""/>
    <x v="0"/>
  </r>
  <r>
    <x v="2"/>
    <x v="3"/>
    <n v="7.2"/>
    <n v="53"/>
    <x v="1"/>
  </r>
  <r>
    <x v="2"/>
    <x v="3"/>
    <s v=""/>
    <s v=""/>
    <x v="0"/>
  </r>
  <r>
    <x v="2"/>
    <x v="3"/>
    <s v=""/>
    <s v=""/>
    <x v="0"/>
  </r>
  <r>
    <x v="2"/>
    <x v="3"/>
    <n v="6.6"/>
    <n v="64"/>
    <x v="1"/>
  </r>
  <r>
    <x v="2"/>
    <x v="3"/>
    <s v=""/>
    <s v=""/>
    <x v="0"/>
  </r>
  <r>
    <x v="2"/>
    <x v="3"/>
    <s v=""/>
    <s v=""/>
    <x v="0"/>
  </r>
  <r>
    <x v="2"/>
    <x v="3"/>
    <n v="7.1"/>
    <n v="55"/>
    <x v="1"/>
  </r>
  <r>
    <x v="2"/>
    <x v="3"/>
    <s v=""/>
    <s v=""/>
    <x v="0"/>
  </r>
  <r>
    <x v="2"/>
    <x v="3"/>
    <s v=""/>
    <s v=""/>
    <x v="0"/>
  </r>
  <r>
    <x v="2"/>
    <x v="3"/>
    <n v="8.3000000000000007"/>
    <n v="41"/>
    <x v="1"/>
  </r>
  <r>
    <x v="2"/>
    <x v="3"/>
    <s v=""/>
    <s v=""/>
    <x v="0"/>
  </r>
  <r>
    <x v="2"/>
    <x v="3"/>
    <s v=""/>
    <s v=""/>
    <x v="0"/>
  </r>
  <r>
    <x v="2"/>
    <x v="3"/>
    <n v="2.2000000000000002"/>
    <n v="105"/>
    <x v="1"/>
  </r>
  <r>
    <x v="2"/>
    <x v="3"/>
    <s v=""/>
    <s v=""/>
    <x v="0"/>
  </r>
  <r>
    <x v="2"/>
    <x v="3"/>
    <s v=""/>
    <s v=""/>
    <x v="0"/>
  </r>
  <r>
    <x v="2"/>
    <x v="3"/>
    <n v="4.7"/>
    <n v="85"/>
    <x v="1"/>
  </r>
  <r>
    <x v="2"/>
    <x v="3"/>
    <s v=""/>
    <s v=""/>
    <x v="0"/>
  </r>
  <r>
    <x v="2"/>
    <x v="3"/>
    <s v=""/>
    <s v=""/>
    <x v="0"/>
  </r>
  <r>
    <x v="2"/>
    <x v="3"/>
    <n v="4.7"/>
    <n v="85"/>
    <x v="1"/>
  </r>
  <r>
    <x v="2"/>
    <x v="3"/>
    <s v=""/>
    <s v=""/>
    <x v="0"/>
  </r>
  <r>
    <x v="3"/>
    <x v="4"/>
    <m/>
    <m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96">
  <r>
    <x v="0"/>
    <x v="0"/>
    <n v="4"/>
    <n v="302"/>
    <x v="0"/>
  </r>
  <r>
    <x v="0"/>
    <x v="0"/>
    <n v="3.9"/>
    <n v="304"/>
    <x v="0"/>
  </r>
  <r>
    <x v="0"/>
    <x v="0"/>
    <n v="6.4"/>
    <n v="197"/>
    <x v="0"/>
  </r>
  <r>
    <x v="0"/>
    <x v="0"/>
    <n v="6.7"/>
    <n v="184"/>
    <x v="0"/>
  </r>
  <r>
    <x v="0"/>
    <x v="0"/>
    <n v="7"/>
    <n v="171"/>
    <x v="0"/>
  </r>
  <r>
    <x v="0"/>
    <x v="0"/>
    <n v="3"/>
    <n v="329"/>
    <x v="0"/>
  </r>
  <r>
    <x v="0"/>
    <x v="0"/>
    <n v="5.2"/>
    <n v="253"/>
    <x v="0"/>
  </r>
  <r>
    <x v="0"/>
    <x v="0"/>
    <n v="10.199999999999999"/>
    <n v="77"/>
    <x v="0"/>
  </r>
  <r>
    <x v="0"/>
    <x v="0"/>
    <n v="9.6999999999999993"/>
    <n v="93"/>
    <x v="0"/>
  </r>
  <r>
    <x v="0"/>
    <x v="0"/>
    <n v="10.9"/>
    <n v="66"/>
    <x v="0"/>
  </r>
  <r>
    <x v="0"/>
    <x v="0"/>
    <n v="7.5"/>
    <n v="151"/>
    <x v="0"/>
  </r>
  <r>
    <x v="0"/>
    <x v="0"/>
    <n v="7.1"/>
    <n v="169"/>
    <x v="0"/>
  </r>
  <r>
    <x v="0"/>
    <x v="0"/>
    <n v="8.9"/>
    <n v="109"/>
    <x v="0"/>
  </r>
  <r>
    <x v="0"/>
    <x v="0"/>
    <n v="10.1"/>
    <n v="83"/>
    <x v="0"/>
  </r>
  <r>
    <x v="0"/>
    <x v="0"/>
    <n v="14.9"/>
    <n v="24"/>
    <x v="0"/>
  </r>
  <r>
    <x v="0"/>
    <x v="0"/>
    <n v="6.7"/>
    <n v="184"/>
    <x v="0"/>
  </r>
  <r>
    <x v="0"/>
    <x v="0"/>
    <n v="6.7"/>
    <n v="184"/>
    <x v="0"/>
  </r>
  <r>
    <x v="0"/>
    <x v="0"/>
    <n v="7.9"/>
    <n v="142"/>
    <x v="0"/>
  </r>
  <r>
    <x v="0"/>
    <x v="0"/>
    <n v="9"/>
    <n v="107"/>
    <x v="0"/>
  </r>
  <r>
    <x v="0"/>
    <x v="0"/>
    <n v="8.1999999999999993"/>
    <n v="131"/>
    <x v="0"/>
  </r>
  <r>
    <x v="0"/>
    <x v="0"/>
    <n v="5.4"/>
    <n v="244"/>
    <x v="0"/>
  </r>
  <r>
    <x v="0"/>
    <x v="0"/>
    <n v="16"/>
    <n v="18"/>
    <x v="0"/>
  </r>
  <r>
    <x v="0"/>
    <x v="0"/>
    <n v="9.8000000000000007"/>
    <n v="88"/>
    <x v="0"/>
  </r>
  <r>
    <x v="0"/>
    <x v="0"/>
    <n v="13.5"/>
    <n v="36"/>
    <x v="0"/>
  </r>
  <r>
    <x v="0"/>
    <x v="0"/>
    <n v="7.8"/>
    <n v="145"/>
    <x v="0"/>
  </r>
  <r>
    <x v="0"/>
    <x v="0"/>
    <n v="11.1"/>
    <n v="63"/>
    <x v="0"/>
  </r>
  <r>
    <x v="0"/>
    <x v="0"/>
    <n v="8.5"/>
    <n v="123"/>
    <x v="0"/>
  </r>
  <r>
    <x v="0"/>
    <x v="0"/>
    <n v="5.5"/>
    <n v="239"/>
    <x v="0"/>
  </r>
  <r>
    <x v="0"/>
    <x v="0"/>
    <n v="5"/>
    <n v="262"/>
    <x v="0"/>
  </r>
  <r>
    <x v="0"/>
    <x v="0"/>
    <n v="11.6"/>
    <n v="53"/>
    <x v="0"/>
  </r>
  <r>
    <x v="0"/>
    <x v="0"/>
    <n v="15.7"/>
    <n v="19"/>
    <x v="0"/>
  </r>
  <r>
    <x v="0"/>
    <x v="0"/>
    <n v="19.2"/>
    <n v="11"/>
    <x v="0"/>
  </r>
  <r>
    <x v="0"/>
    <x v="0"/>
    <n v="26.8"/>
    <n v="1"/>
    <x v="1"/>
  </r>
  <r>
    <x v="0"/>
    <x v="0"/>
    <n v="25"/>
    <n v="2"/>
    <x v="1"/>
  </r>
  <r>
    <x v="0"/>
    <x v="0"/>
    <n v="7.3"/>
    <n v="166"/>
    <x v="0"/>
  </r>
  <r>
    <x v="0"/>
    <x v="0"/>
    <n v="11.5"/>
    <n v="56"/>
    <x v="0"/>
  </r>
  <r>
    <x v="0"/>
    <x v="0"/>
    <n v="20.7"/>
    <n v="9"/>
    <x v="0"/>
  </r>
  <r>
    <x v="0"/>
    <x v="0"/>
    <n v="22.7"/>
    <n v="6"/>
    <x v="1"/>
  </r>
  <r>
    <x v="0"/>
    <x v="0"/>
    <n v="18"/>
    <n v="13"/>
    <x v="0"/>
  </r>
  <r>
    <x v="0"/>
    <x v="0"/>
    <n v="14.3"/>
    <n v="30"/>
    <x v="0"/>
  </r>
  <r>
    <x v="0"/>
    <x v="0"/>
    <n v="9.1"/>
    <n v="105"/>
    <x v="0"/>
  </r>
  <r>
    <x v="0"/>
    <x v="0"/>
    <n v="8.1"/>
    <n v="133"/>
    <x v="0"/>
  </r>
  <r>
    <x v="0"/>
    <x v="0"/>
    <n v="8.3000000000000007"/>
    <n v="128"/>
    <x v="0"/>
  </r>
  <r>
    <x v="0"/>
    <x v="0"/>
    <n v="7.8"/>
    <n v="145"/>
    <x v="0"/>
  </r>
  <r>
    <x v="0"/>
    <x v="0"/>
    <n v="3.8"/>
    <n v="305"/>
    <x v="0"/>
  </r>
  <r>
    <x v="0"/>
    <x v="0"/>
    <n v="4.2"/>
    <n v="295"/>
    <x v="0"/>
  </r>
  <r>
    <x v="0"/>
    <x v="0"/>
    <n v="3"/>
    <n v="329"/>
    <x v="0"/>
  </r>
  <r>
    <x v="0"/>
    <x v="0"/>
    <n v="5.8"/>
    <n v="228"/>
    <x v="0"/>
  </r>
  <r>
    <x v="0"/>
    <x v="0"/>
    <n v="8.6"/>
    <n v="116"/>
    <x v="0"/>
  </r>
  <r>
    <x v="0"/>
    <x v="0"/>
    <n v="7.4"/>
    <n v="161"/>
    <x v="0"/>
  </r>
  <r>
    <x v="0"/>
    <x v="0"/>
    <n v="4.9000000000000004"/>
    <n v="265"/>
    <x v="0"/>
  </r>
  <r>
    <x v="0"/>
    <x v="0"/>
    <n v="1.6"/>
    <n v="348"/>
    <x v="0"/>
  </r>
  <r>
    <x v="0"/>
    <x v="0"/>
    <n v="1.7"/>
    <n v="347"/>
    <x v="0"/>
  </r>
  <r>
    <x v="0"/>
    <x v="0"/>
    <n v="6.2"/>
    <n v="205"/>
    <x v="0"/>
  </r>
  <r>
    <x v="0"/>
    <x v="0"/>
    <n v="12.5"/>
    <n v="43"/>
    <x v="0"/>
  </r>
  <r>
    <x v="0"/>
    <x v="0"/>
    <n v="15.2"/>
    <n v="23"/>
    <x v="0"/>
  </r>
  <r>
    <x v="0"/>
    <x v="0"/>
    <n v="3.7"/>
    <n v="308"/>
    <x v="0"/>
  </r>
  <r>
    <x v="0"/>
    <x v="0"/>
    <n v="6.2"/>
    <n v="205"/>
    <x v="0"/>
  </r>
  <r>
    <x v="0"/>
    <x v="0"/>
    <n v="15.5"/>
    <n v="20"/>
    <x v="0"/>
  </r>
  <r>
    <x v="0"/>
    <x v="0"/>
    <n v="17"/>
    <n v="14"/>
    <x v="0"/>
  </r>
  <r>
    <x v="0"/>
    <x v="0"/>
    <n v="12.3"/>
    <n v="45"/>
    <x v="0"/>
  </r>
  <r>
    <x v="0"/>
    <x v="0"/>
    <n v="12.8"/>
    <n v="41"/>
    <x v="0"/>
  </r>
  <r>
    <x v="0"/>
    <x v="0"/>
    <n v="10.5"/>
    <n v="72"/>
    <x v="0"/>
  </r>
  <r>
    <x v="0"/>
    <x v="0"/>
    <n v="16.2"/>
    <n v="16"/>
    <x v="0"/>
  </r>
  <r>
    <x v="0"/>
    <x v="0"/>
    <n v="14"/>
    <n v="34"/>
    <x v="0"/>
  </r>
  <r>
    <x v="0"/>
    <x v="0"/>
    <n v="7.5"/>
    <n v="151"/>
    <x v="0"/>
  </r>
  <r>
    <x v="0"/>
    <x v="0"/>
    <n v="5.8"/>
    <n v="228"/>
    <x v="0"/>
  </r>
  <r>
    <x v="0"/>
    <x v="0"/>
    <n v="5.4"/>
    <n v="244"/>
    <x v="0"/>
  </r>
  <r>
    <x v="0"/>
    <x v="0"/>
    <n v="3.6"/>
    <n v="312"/>
    <x v="0"/>
  </r>
  <r>
    <x v="0"/>
    <x v="0"/>
    <n v="6.2"/>
    <n v="205"/>
    <x v="0"/>
  </r>
  <r>
    <x v="0"/>
    <x v="0"/>
    <n v="9.6"/>
    <n v="94"/>
    <x v="0"/>
  </r>
  <r>
    <x v="0"/>
    <x v="0"/>
    <n v="8"/>
    <n v="138"/>
    <x v="0"/>
  </r>
  <r>
    <x v="0"/>
    <x v="0"/>
    <n v="9.1999999999999993"/>
    <n v="102"/>
    <x v="0"/>
  </r>
  <r>
    <x v="0"/>
    <x v="0"/>
    <n v="6.6"/>
    <n v="192"/>
    <x v="0"/>
  </r>
  <r>
    <x v="0"/>
    <x v="0"/>
    <n v="7.5"/>
    <n v="151"/>
    <x v="0"/>
  </r>
  <r>
    <x v="0"/>
    <x v="0"/>
    <n v="6.4"/>
    <n v="197"/>
    <x v="0"/>
  </r>
  <r>
    <x v="0"/>
    <x v="0"/>
    <n v="5.5"/>
    <n v="239"/>
    <x v="0"/>
  </r>
  <r>
    <x v="0"/>
    <x v="0"/>
    <n v="11.4"/>
    <n v="57"/>
    <x v="0"/>
  </r>
  <r>
    <x v="0"/>
    <x v="0"/>
    <n v="16.899999999999999"/>
    <n v="15"/>
    <x v="0"/>
  </r>
  <r>
    <x v="0"/>
    <x v="0"/>
    <n v="24.8"/>
    <n v="3"/>
    <x v="1"/>
  </r>
  <r>
    <x v="0"/>
    <x v="0"/>
    <n v="23.1"/>
    <n v="5"/>
    <x v="1"/>
  </r>
  <r>
    <x v="0"/>
    <x v="0"/>
    <n v="24.1"/>
    <n v="4"/>
    <x v="1"/>
  </r>
  <r>
    <x v="0"/>
    <x v="0"/>
    <n v="20.6"/>
    <n v="10"/>
    <x v="0"/>
  </r>
  <r>
    <x v="0"/>
    <x v="0"/>
    <n v="11.1"/>
    <n v="63"/>
    <x v="0"/>
  </r>
  <r>
    <x v="0"/>
    <x v="0"/>
    <n v="4.2"/>
    <n v="295"/>
    <x v="0"/>
  </r>
  <r>
    <x v="0"/>
    <x v="0"/>
    <n v="4.9000000000000004"/>
    <n v="265"/>
    <x v="0"/>
  </r>
  <r>
    <x v="0"/>
    <x v="0"/>
    <n v="9.4"/>
    <n v="98"/>
    <x v="0"/>
  </r>
  <r>
    <x v="0"/>
    <x v="0"/>
    <n v="7.5"/>
    <n v="151"/>
    <x v="0"/>
  </r>
  <r>
    <x v="0"/>
    <x v="0"/>
    <n v="10.199999999999999"/>
    <n v="77"/>
    <x v="0"/>
  </r>
  <r>
    <x v="0"/>
    <x v="0"/>
    <n v="8.5"/>
    <n v="123"/>
    <x v="0"/>
  </r>
  <r>
    <x v="0"/>
    <x v="1"/>
    <n v="8.6999999999999993"/>
    <n v="112"/>
    <x v="0"/>
  </r>
  <r>
    <x v="0"/>
    <x v="1"/>
    <n v="7.4"/>
    <n v="161"/>
    <x v="0"/>
  </r>
  <r>
    <x v="0"/>
    <x v="1"/>
    <n v="10.199999999999999"/>
    <n v="77"/>
    <x v="0"/>
  </r>
  <r>
    <x v="0"/>
    <x v="1"/>
    <n v="21.2"/>
    <n v="8"/>
    <x v="0"/>
  </r>
  <r>
    <x v="0"/>
    <x v="1"/>
    <n v="11.6"/>
    <n v="53"/>
    <x v="0"/>
  </r>
  <r>
    <x v="0"/>
    <x v="1"/>
    <n v="15.5"/>
    <n v="20"/>
    <x v="0"/>
  </r>
  <r>
    <x v="0"/>
    <x v="1"/>
    <n v="10.1"/>
    <n v="83"/>
    <x v="0"/>
  </r>
  <r>
    <x v="0"/>
    <x v="1"/>
    <n v="8.6"/>
    <n v="116"/>
    <x v="0"/>
  </r>
  <r>
    <x v="0"/>
    <x v="1"/>
    <n v="18.600000000000001"/>
    <n v="12"/>
    <x v="0"/>
  </r>
  <r>
    <x v="0"/>
    <x v="1"/>
    <n v="9.8000000000000007"/>
    <n v="88"/>
    <x v="0"/>
  </r>
  <r>
    <x v="0"/>
    <x v="1"/>
    <n v="3.3"/>
    <n v="321"/>
    <x v="0"/>
  </r>
  <r>
    <x v="0"/>
    <x v="1"/>
    <n v="9.9"/>
    <n v="87"/>
    <x v="0"/>
  </r>
  <r>
    <x v="0"/>
    <x v="1"/>
    <n v="12.4"/>
    <n v="44"/>
    <x v="0"/>
  </r>
  <r>
    <x v="0"/>
    <x v="1"/>
    <n v="8.6"/>
    <n v="116"/>
    <x v="0"/>
  </r>
  <r>
    <x v="0"/>
    <x v="1"/>
    <n v="4.7"/>
    <n v="276"/>
    <x v="0"/>
  </r>
  <r>
    <x v="0"/>
    <x v="1"/>
    <n v="7.7"/>
    <n v="147"/>
    <x v="0"/>
  </r>
  <r>
    <x v="0"/>
    <x v="1"/>
    <n v="16.100000000000001"/>
    <n v="17"/>
    <x v="0"/>
  </r>
  <r>
    <x v="0"/>
    <x v="1"/>
    <n v="3.4"/>
    <n v="319"/>
    <x v="0"/>
  </r>
  <r>
    <x v="0"/>
    <x v="1"/>
    <n v="6"/>
    <n v="217"/>
    <x v="0"/>
  </r>
  <r>
    <x v="0"/>
    <x v="1"/>
    <n v="4.3"/>
    <n v="289"/>
    <x v="0"/>
  </r>
  <r>
    <x v="0"/>
    <x v="1"/>
    <n v="6.2"/>
    <n v="205"/>
    <x v="0"/>
  </r>
  <r>
    <x v="0"/>
    <x v="1"/>
    <n v="8.9"/>
    <n v="109"/>
    <x v="0"/>
  </r>
  <r>
    <x v="0"/>
    <x v="1"/>
    <n v="9.3000000000000007"/>
    <n v="101"/>
    <x v="0"/>
  </r>
  <r>
    <x v="0"/>
    <x v="1"/>
    <n v="2.2999999999999998"/>
    <n v="343"/>
    <x v="0"/>
  </r>
  <r>
    <x v="0"/>
    <x v="1"/>
    <n v="3"/>
    <n v="329"/>
    <x v="0"/>
  </r>
  <r>
    <x v="0"/>
    <x v="1"/>
    <n v="6"/>
    <n v="217"/>
    <x v="0"/>
  </r>
  <r>
    <x v="0"/>
    <x v="1"/>
    <n v="4.5999999999999996"/>
    <n v="278"/>
    <x v="0"/>
  </r>
  <r>
    <x v="0"/>
    <x v="1"/>
    <n v="5.0999999999999996"/>
    <n v="259"/>
    <x v="0"/>
  </r>
  <r>
    <x v="0"/>
    <x v="1"/>
    <n v="8.3000000000000007"/>
    <n v="128"/>
    <x v="0"/>
  </r>
  <r>
    <x v="0"/>
    <x v="1"/>
    <n v="4.9000000000000004"/>
    <n v="265"/>
    <x v="0"/>
  </r>
  <r>
    <x v="0"/>
    <x v="1"/>
    <n v="3.3"/>
    <n v="321"/>
    <x v="0"/>
  </r>
  <r>
    <x v="0"/>
    <x v="1"/>
    <n v="7.5"/>
    <n v="151"/>
    <x v="0"/>
  </r>
  <r>
    <x v="0"/>
    <x v="1"/>
    <n v="10.199999999999999"/>
    <n v="77"/>
    <x v="0"/>
  </r>
  <r>
    <x v="0"/>
    <x v="1"/>
    <s v="FILTERED OUT"/>
    <e v="#VALUE!"/>
    <x v="2"/>
  </r>
  <r>
    <x v="0"/>
    <x v="1"/>
    <s v="FILTERED OUT"/>
    <e v="#VALUE!"/>
    <x v="2"/>
  </r>
  <r>
    <x v="0"/>
    <x v="1"/>
    <n v="9.5"/>
    <n v="97"/>
    <x v="0"/>
  </r>
  <r>
    <x v="0"/>
    <x v="1"/>
    <n v="10.4"/>
    <n v="73"/>
    <x v="0"/>
  </r>
  <r>
    <x v="0"/>
    <x v="1"/>
    <n v="5.9"/>
    <n v="223"/>
    <x v="0"/>
  </r>
  <r>
    <x v="0"/>
    <x v="1"/>
    <n v="1.5"/>
    <n v="349"/>
    <x v="0"/>
  </r>
  <r>
    <x v="0"/>
    <x v="1"/>
    <n v="1.5"/>
    <n v="349"/>
    <x v="0"/>
  </r>
  <r>
    <x v="0"/>
    <x v="1"/>
    <n v="3.2"/>
    <n v="323"/>
    <x v="0"/>
  </r>
  <r>
    <x v="0"/>
    <x v="1"/>
    <n v="4.0999999999999996"/>
    <n v="299"/>
    <x v="0"/>
  </r>
  <r>
    <x v="0"/>
    <x v="1"/>
    <n v="3.1"/>
    <n v="324"/>
    <x v="0"/>
  </r>
  <r>
    <x v="0"/>
    <x v="1"/>
    <n v="2"/>
    <n v="345"/>
    <x v="0"/>
  </r>
  <r>
    <x v="0"/>
    <x v="1"/>
    <n v="2.7"/>
    <n v="336"/>
    <x v="0"/>
  </r>
  <r>
    <x v="0"/>
    <x v="1"/>
    <n v="4.7"/>
    <n v="276"/>
    <x v="0"/>
  </r>
  <r>
    <x v="0"/>
    <x v="1"/>
    <n v="8.6999999999999993"/>
    <n v="112"/>
    <x v="0"/>
  </r>
  <r>
    <x v="0"/>
    <x v="1"/>
    <n v="6.6"/>
    <n v="192"/>
    <x v="0"/>
  </r>
  <r>
    <x v="0"/>
    <x v="1"/>
    <n v="5.6"/>
    <n v="236"/>
    <x v="0"/>
  </r>
  <r>
    <x v="0"/>
    <x v="1"/>
    <n v="2.7"/>
    <n v="336"/>
    <x v="0"/>
  </r>
  <r>
    <x v="0"/>
    <x v="1"/>
    <n v="4.8"/>
    <n v="272"/>
    <x v="0"/>
  </r>
  <r>
    <x v="0"/>
    <x v="1"/>
    <n v="4.3"/>
    <n v="289"/>
    <x v="0"/>
  </r>
  <r>
    <x v="0"/>
    <x v="1"/>
    <n v="7.6"/>
    <n v="150"/>
    <x v="0"/>
  </r>
  <r>
    <x v="0"/>
    <x v="1"/>
    <n v="8.6999999999999993"/>
    <n v="112"/>
    <x v="0"/>
  </r>
  <r>
    <x v="0"/>
    <x v="1"/>
    <n v="8.9"/>
    <n v="109"/>
    <x v="0"/>
  </r>
  <r>
    <x v="0"/>
    <x v="1"/>
    <n v="5.3"/>
    <n v="248"/>
    <x v="0"/>
  </r>
  <r>
    <x v="0"/>
    <x v="1"/>
    <n v="8.1"/>
    <n v="133"/>
    <x v="0"/>
  </r>
  <r>
    <x v="0"/>
    <x v="1"/>
    <n v="10.8"/>
    <n v="67"/>
    <x v="0"/>
  </r>
  <r>
    <x v="0"/>
    <x v="1"/>
    <n v="9"/>
    <n v="107"/>
    <x v="0"/>
  </r>
  <r>
    <x v="0"/>
    <x v="1"/>
    <n v="4.9000000000000004"/>
    <n v="265"/>
    <x v="0"/>
  </r>
  <r>
    <x v="0"/>
    <x v="1"/>
    <n v="5.7"/>
    <n v="232"/>
    <x v="0"/>
  </r>
  <r>
    <x v="0"/>
    <x v="1"/>
    <n v="7.5"/>
    <n v="151"/>
    <x v="0"/>
  </r>
  <r>
    <x v="0"/>
    <x v="1"/>
    <n v="7.3"/>
    <n v="166"/>
    <x v="0"/>
  </r>
  <r>
    <x v="0"/>
    <x v="1"/>
    <n v="6.4"/>
    <n v="197"/>
    <x v="0"/>
  </r>
  <r>
    <x v="0"/>
    <x v="1"/>
    <n v="2.5"/>
    <n v="339"/>
    <x v="0"/>
  </r>
  <r>
    <x v="0"/>
    <x v="1"/>
    <n v="3.7"/>
    <n v="308"/>
    <x v="0"/>
  </r>
  <r>
    <x v="0"/>
    <x v="1"/>
    <n v="4.5999999999999996"/>
    <n v="278"/>
    <x v="0"/>
  </r>
  <r>
    <x v="0"/>
    <x v="1"/>
    <n v="5.3"/>
    <n v="248"/>
    <x v="0"/>
  </r>
  <r>
    <x v="0"/>
    <x v="1"/>
    <n v="4.3"/>
    <n v="289"/>
    <x v="0"/>
  </r>
  <r>
    <x v="0"/>
    <x v="1"/>
    <n v="3.6"/>
    <n v="312"/>
    <x v="0"/>
  </r>
  <r>
    <x v="0"/>
    <x v="1"/>
    <n v="4.4000000000000004"/>
    <n v="285"/>
    <x v="0"/>
  </r>
  <r>
    <x v="0"/>
    <x v="1"/>
    <n v="3.6"/>
    <n v="312"/>
    <x v="0"/>
  </r>
  <r>
    <x v="0"/>
    <x v="1"/>
    <n v="4.4000000000000004"/>
    <n v="285"/>
    <x v="0"/>
  </r>
  <r>
    <x v="0"/>
    <x v="1"/>
    <n v="4.8"/>
    <n v="272"/>
    <x v="0"/>
  </r>
  <r>
    <x v="0"/>
    <x v="1"/>
    <n v="5.8"/>
    <n v="228"/>
    <x v="0"/>
  </r>
  <r>
    <x v="0"/>
    <x v="1"/>
    <n v="7.5"/>
    <n v="151"/>
    <x v="0"/>
  </r>
  <r>
    <x v="0"/>
    <x v="1"/>
    <n v="8.4"/>
    <n v="126"/>
    <x v="0"/>
  </r>
  <r>
    <x v="0"/>
    <x v="1"/>
    <n v="5.8"/>
    <n v="228"/>
    <x v="0"/>
  </r>
  <r>
    <x v="0"/>
    <x v="1"/>
    <n v="5.2"/>
    <n v="253"/>
    <x v="0"/>
  </r>
  <r>
    <x v="0"/>
    <x v="1"/>
    <n v="5"/>
    <n v="262"/>
    <x v="0"/>
  </r>
  <r>
    <x v="0"/>
    <x v="1"/>
    <n v="4.9000000000000004"/>
    <n v="265"/>
    <x v="0"/>
  </r>
  <r>
    <x v="0"/>
    <x v="1"/>
    <n v="5.0999999999999996"/>
    <n v="259"/>
    <x v="0"/>
  </r>
  <r>
    <x v="0"/>
    <x v="1"/>
    <n v="4.9000000000000004"/>
    <n v="265"/>
    <x v="0"/>
  </r>
  <r>
    <x v="0"/>
    <x v="1"/>
    <n v="7.5"/>
    <n v="151"/>
    <x v="0"/>
  </r>
  <r>
    <x v="0"/>
    <x v="1"/>
    <n v="10.3"/>
    <n v="75"/>
    <x v="0"/>
  </r>
  <r>
    <x v="0"/>
    <x v="1"/>
    <n v="6.3"/>
    <n v="201"/>
    <x v="0"/>
  </r>
  <r>
    <x v="0"/>
    <x v="1"/>
    <n v="4.5999999999999996"/>
    <n v="278"/>
    <x v="0"/>
  </r>
  <r>
    <x v="0"/>
    <x v="1"/>
    <n v="3.6"/>
    <n v="312"/>
    <x v="0"/>
  </r>
  <r>
    <x v="0"/>
    <x v="1"/>
    <n v="1.2"/>
    <n v="352"/>
    <x v="0"/>
  </r>
  <r>
    <x v="0"/>
    <x v="1"/>
    <n v="3.4"/>
    <n v="319"/>
    <x v="0"/>
  </r>
  <r>
    <x v="0"/>
    <x v="1"/>
    <n v="5.4"/>
    <n v="244"/>
    <x v="0"/>
  </r>
  <r>
    <x v="0"/>
    <x v="1"/>
    <n v="6.2"/>
    <n v="205"/>
    <x v="0"/>
  </r>
  <r>
    <x v="0"/>
    <x v="2"/>
    <n v="5.2"/>
    <n v="253"/>
    <x v="0"/>
  </r>
  <r>
    <x v="0"/>
    <x v="2"/>
    <n v="7.4"/>
    <n v="161"/>
    <x v="0"/>
  </r>
  <r>
    <x v="0"/>
    <x v="2"/>
    <n v="6.6"/>
    <n v="192"/>
    <x v="0"/>
  </r>
  <r>
    <x v="0"/>
    <x v="2"/>
    <n v="6"/>
    <n v="217"/>
    <x v="0"/>
  </r>
  <r>
    <x v="0"/>
    <x v="2"/>
    <n v="6.9"/>
    <n v="174"/>
    <x v="0"/>
  </r>
  <r>
    <x v="0"/>
    <x v="2"/>
    <n v="6.8"/>
    <n v="181"/>
    <x v="0"/>
  </r>
  <r>
    <x v="0"/>
    <x v="2"/>
    <n v="5.2"/>
    <n v="253"/>
    <x v="0"/>
  </r>
  <r>
    <x v="0"/>
    <x v="2"/>
    <n v="6"/>
    <n v="217"/>
    <x v="0"/>
  </r>
  <r>
    <x v="0"/>
    <x v="2"/>
    <n v="8.6"/>
    <n v="116"/>
    <x v="0"/>
  </r>
  <r>
    <x v="0"/>
    <x v="2"/>
    <n v="6.7"/>
    <n v="184"/>
    <x v="0"/>
  </r>
  <r>
    <x v="0"/>
    <x v="2"/>
    <n v="6.4"/>
    <n v="197"/>
    <x v="0"/>
  </r>
  <r>
    <x v="0"/>
    <x v="2"/>
    <n v="3.6"/>
    <n v="312"/>
    <x v="0"/>
  </r>
  <r>
    <x v="0"/>
    <x v="2"/>
    <n v="8.1"/>
    <n v="133"/>
    <x v="0"/>
  </r>
  <r>
    <x v="0"/>
    <x v="2"/>
    <n v="6.8"/>
    <n v="181"/>
    <x v="0"/>
  </r>
  <r>
    <x v="0"/>
    <x v="2"/>
    <n v="8.1"/>
    <n v="133"/>
    <x v="0"/>
  </r>
  <r>
    <x v="0"/>
    <x v="2"/>
    <n v="9.4"/>
    <n v="98"/>
    <x v="0"/>
  </r>
  <r>
    <x v="0"/>
    <x v="2"/>
    <n v="10.1"/>
    <n v="83"/>
    <x v="0"/>
  </r>
  <r>
    <x v="0"/>
    <x v="2"/>
    <n v="10.3"/>
    <n v="75"/>
    <x v="0"/>
  </r>
  <r>
    <x v="0"/>
    <x v="2"/>
    <n v="5.9"/>
    <n v="223"/>
    <x v="0"/>
  </r>
  <r>
    <x v="0"/>
    <x v="2"/>
    <n v="6.1"/>
    <n v="211"/>
    <x v="0"/>
  </r>
  <r>
    <x v="0"/>
    <x v="2"/>
    <n v="2.4"/>
    <n v="340"/>
    <x v="0"/>
  </r>
  <r>
    <x v="0"/>
    <x v="2"/>
    <n v="4"/>
    <n v="302"/>
    <x v="0"/>
  </r>
  <r>
    <x v="0"/>
    <x v="2"/>
    <n v="7.9"/>
    <n v="142"/>
    <x v="0"/>
  </r>
  <r>
    <x v="0"/>
    <x v="2"/>
    <n v="5.7"/>
    <n v="232"/>
    <x v="0"/>
  </r>
  <r>
    <x v="0"/>
    <x v="2"/>
    <n v="4.2"/>
    <n v="295"/>
    <x v="0"/>
  </r>
  <r>
    <x v="0"/>
    <x v="2"/>
    <n v="3.1"/>
    <n v="324"/>
    <x v="0"/>
  </r>
  <r>
    <x v="0"/>
    <x v="2"/>
    <n v="6.9"/>
    <n v="174"/>
    <x v="0"/>
  </r>
  <r>
    <x v="0"/>
    <x v="2"/>
    <n v="7.5"/>
    <n v="151"/>
    <x v="0"/>
  </r>
  <r>
    <x v="0"/>
    <x v="2"/>
    <n v="4.2"/>
    <n v="295"/>
    <x v="0"/>
  </r>
  <r>
    <x v="0"/>
    <x v="2"/>
    <n v="6.3"/>
    <n v="201"/>
    <x v="0"/>
  </r>
  <r>
    <x v="0"/>
    <x v="2"/>
    <n v="9.8000000000000007"/>
    <n v="88"/>
    <x v="0"/>
  </r>
  <r>
    <x v="0"/>
    <x v="2"/>
    <n v="14.9"/>
    <n v="24"/>
    <x v="0"/>
  </r>
  <r>
    <x v="0"/>
    <x v="2"/>
    <s v="FILTERED OUT"/>
    <e v="#VALUE!"/>
    <x v="2"/>
  </r>
  <r>
    <x v="0"/>
    <x v="2"/>
    <n v="14.9"/>
    <n v="24"/>
    <x v="0"/>
  </r>
  <r>
    <x v="0"/>
    <x v="2"/>
    <n v="12.3"/>
    <n v="45"/>
    <x v="0"/>
  </r>
  <r>
    <x v="0"/>
    <x v="2"/>
    <n v="11.3"/>
    <n v="58"/>
    <x v="0"/>
  </r>
  <r>
    <x v="0"/>
    <x v="2"/>
    <n v="7.4"/>
    <n v="161"/>
    <x v="0"/>
  </r>
  <r>
    <x v="0"/>
    <x v="2"/>
    <n v="4.0999999999999996"/>
    <n v="299"/>
    <x v="0"/>
  </r>
  <r>
    <x v="0"/>
    <x v="2"/>
    <n v="5.6"/>
    <n v="236"/>
    <x v="0"/>
  </r>
  <r>
    <x v="0"/>
    <x v="2"/>
    <n v="6"/>
    <n v="217"/>
    <x v="0"/>
  </r>
  <r>
    <x v="0"/>
    <x v="2"/>
    <n v="8.6"/>
    <n v="116"/>
    <x v="0"/>
  </r>
  <r>
    <x v="0"/>
    <x v="2"/>
    <n v="6.9"/>
    <n v="174"/>
    <x v="0"/>
  </r>
  <r>
    <x v="0"/>
    <x v="2"/>
    <n v="7.4"/>
    <n v="161"/>
    <x v="0"/>
  </r>
  <r>
    <x v="0"/>
    <x v="2"/>
    <n v="13"/>
    <n v="40"/>
    <x v="0"/>
  </r>
  <r>
    <x v="0"/>
    <x v="2"/>
    <n v="5.9"/>
    <n v="223"/>
    <x v="0"/>
  </r>
  <r>
    <x v="0"/>
    <x v="2"/>
    <n v="11.3"/>
    <n v="58"/>
    <x v="0"/>
  </r>
  <r>
    <x v="0"/>
    <x v="2"/>
    <n v="14.9"/>
    <n v="24"/>
    <x v="0"/>
  </r>
  <r>
    <x v="0"/>
    <x v="2"/>
    <n v="15.4"/>
    <n v="22"/>
    <x v="0"/>
  </r>
  <r>
    <x v="0"/>
    <x v="2"/>
    <n v="11.2"/>
    <n v="61"/>
    <x v="0"/>
  </r>
  <r>
    <x v="0"/>
    <x v="2"/>
    <n v="12.6"/>
    <n v="42"/>
    <x v="0"/>
  </r>
  <r>
    <x v="0"/>
    <x v="2"/>
    <n v="13.1"/>
    <n v="38"/>
    <x v="0"/>
  </r>
  <r>
    <x v="0"/>
    <x v="2"/>
    <s v="FILTERED OUT"/>
    <e v="#VALUE!"/>
    <x v="2"/>
  </r>
  <r>
    <x v="0"/>
    <x v="2"/>
    <s v="FILTERED OUT"/>
    <e v="#VALUE!"/>
    <x v="2"/>
  </r>
  <r>
    <x v="0"/>
    <x v="2"/>
    <n v="12.3"/>
    <n v="45"/>
    <x v="0"/>
  </r>
  <r>
    <x v="0"/>
    <x v="2"/>
    <n v="11.9"/>
    <n v="51"/>
    <x v="0"/>
  </r>
  <r>
    <x v="0"/>
    <x v="2"/>
    <n v="14.3"/>
    <n v="30"/>
    <x v="0"/>
  </r>
  <r>
    <x v="0"/>
    <x v="2"/>
    <n v="14.4"/>
    <n v="29"/>
    <x v="0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n v="11.6"/>
    <n v="53"/>
    <x v="0"/>
  </r>
  <r>
    <x v="0"/>
    <x v="2"/>
    <n v="10.6"/>
    <n v="70"/>
    <x v="0"/>
  </r>
  <r>
    <x v="0"/>
    <x v="2"/>
    <n v="8.6"/>
    <n v="116"/>
    <x v="0"/>
  </r>
  <r>
    <x v="0"/>
    <x v="2"/>
    <n v="14.1"/>
    <n v="32"/>
    <x v="0"/>
  </r>
  <r>
    <x v="0"/>
    <x v="2"/>
    <n v="14.5"/>
    <n v="28"/>
    <x v="0"/>
  </r>
  <r>
    <x v="0"/>
    <x v="2"/>
    <s v="FILTERED OUT"/>
    <e v="#VALUE!"/>
    <x v="2"/>
  </r>
  <r>
    <x v="0"/>
    <x v="2"/>
    <n v="8.5"/>
    <n v="123"/>
    <x v="0"/>
  </r>
  <r>
    <x v="0"/>
    <x v="2"/>
    <s v="FILTERED OUT"/>
    <e v="#VALUE!"/>
    <x v="2"/>
  </r>
  <r>
    <x v="0"/>
    <x v="2"/>
    <n v="11.3"/>
    <n v="58"/>
    <x v="0"/>
  </r>
  <r>
    <x v="0"/>
    <x v="2"/>
    <n v="11.7"/>
    <n v="52"/>
    <x v="0"/>
  </r>
  <r>
    <x v="0"/>
    <x v="2"/>
    <n v="9.1999999999999993"/>
    <n v="102"/>
    <x v="0"/>
  </r>
  <r>
    <x v="0"/>
    <x v="2"/>
    <n v="5.2"/>
    <n v="253"/>
    <x v="0"/>
  </r>
  <r>
    <x v="0"/>
    <x v="2"/>
    <n v="7"/>
    <n v="171"/>
    <x v="0"/>
  </r>
  <r>
    <x v="0"/>
    <x v="2"/>
    <n v="6.9"/>
    <n v="174"/>
    <x v="0"/>
  </r>
  <r>
    <x v="0"/>
    <x v="2"/>
    <n v="8.6"/>
    <n v="116"/>
    <x v="0"/>
  </r>
  <r>
    <x v="0"/>
    <x v="2"/>
    <n v="9.1999999999999993"/>
    <n v="102"/>
    <x v="0"/>
  </r>
  <r>
    <x v="0"/>
    <x v="2"/>
    <n v="13.1"/>
    <n v="38"/>
    <x v="0"/>
  </r>
  <r>
    <x v="0"/>
    <x v="2"/>
    <n v="10.199999999999999"/>
    <n v="77"/>
    <x v="0"/>
  </r>
  <r>
    <x v="0"/>
    <x v="2"/>
    <n v="10.199999999999999"/>
    <n v="77"/>
    <x v="0"/>
  </r>
  <r>
    <x v="0"/>
    <x v="2"/>
    <n v="3.8"/>
    <n v="305"/>
    <x v="0"/>
  </r>
  <r>
    <x v="0"/>
    <x v="2"/>
    <n v="6.1"/>
    <n v="211"/>
    <x v="0"/>
  </r>
  <r>
    <x v="0"/>
    <x v="2"/>
    <n v="9.4"/>
    <n v="98"/>
    <x v="0"/>
  </r>
  <r>
    <x v="0"/>
    <x v="2"/>
    <n v="10.8"/>
    <n v="67"/>
    <x v="0"/>
  </r>
  <r>
    <x v="0"/>
    <x v="2"/>
    <n v="6.3"/>
    <n v="201"/>
    <x v="0"/>
  </r>
  <r>
    <x v="0"/>
    <x v="2"/>
    <n v="5.5"/>
    <n v="239"/>
    <x v="0"/>
  </r>
  <r>
    <x v="0"/>
    <x v="2"/>
    <n v="10.4"/>
    <n v="73"/>
    <x v="0"/>
  </r>
  <r>
    <x v="0"/>
    <x v="2"/>
    <n v="13.4"/>
    <n v="37"/>
    <x v="0"/>
  </r>
  <r>
    <x v="0"/>
    <x v="2"/>
    <n v="11.2"/>
    <n v="61"/>
    <x v="0"/>
  </r>
  <r>
    <x v="0"/>
    <x v="2"/>
    <n v="8.4"/>
    <n v="126"/>
    <x v="0"/>
  </r>
  <r>
    <x v="0"/>
    <x v="2"/>
    <n v="5.9"/>
    <n v="223"/>
    <x v="0"/>
  </r>
  <r>
    <x v="0"/>
    <x v="3"/>
    <n v="6.9"/>
    <n v="174"/>
    <x v="0"/>
  </r>
  <r>
    <x v="0"/>
    <x v="3"/>
    <n v="6.9"/>
    <n v="174"/>
    <x v="0"/>
  </r>
  <r>
    <x v="0"/>
    <x v="3"/>
    <n v="7.1"/>
    <n v="169"/>
    <x v="0"/>
  </r>
  <r>
    <x v="0"/>
    <x v="3"/>
    <n v="4.5"/>
    <n v="283"/>
    <x v="0"/>
  </r>
  <r>
    <x v="0"/>
    <x v="3"/>
    <n v="6.1"/>
    <n v="211"/>
    <x v="0"/>
  </r>
  <r>
    <x v="0"/>
    <x v="3"/>
    <n v="10.1"/>
    <n v="83"/>
    <x v="0"/>
  </r>
  <r>
    <x v="0"/>
    <x v="3"/>
    <n v="8.3000000000000007"/>
    <n v="128"/>
    <x v="0"/>
  </r>
  <r>
    <x v="0"/>
    <x v="3"/>
    <n v="4.4000000000000004"/>
    <n v="285"/>
    <x v="0"/>
  </r>
  <r>
    <x v="0"/>
    <x v="3"/>
    <n v="4.3"/>
    <n v="289"/>
    <x v="0"/>
  </r>
  <r>
    <x v="0"/>
    <x v="3"/>
    <n v="6.9"/>
    <n v="174"/>
    <x v="0"/>
  </r>
  <r>
    <x v="0"/>
    <x v="3"/>
    <n v="12.1"/>
    <n v="49"/>
    <x v="0"/>
  </r>
  <r>
    <x v="0"/>
    <x v="3"/>
    <n v="10.8"/>
    <n v="67"/>
    <x v="0"/>
  </r>
  <r>
    <x v="0"/>
    <x v="3"/>
    <n v="12"/>
    <n v="50"/>
    <x v="0"/>
  </r>
  <r>
    <x v="0"/>
    <x v="3"/>
    <n v="8"/>
    <n v="138"/>
    <x v="0"/>
  </r>
  <r>
    <x v="0"/>
    <x v="3"/>
    <n v="6"/>
    <n v="217"/>
    <x v="0"/>
  </r>
  <r>
    <x v="0"/>
    <x v="3"/>
    <n v="6.8"/>
    <n v="181"/>
    <x v="0"/>
  </r>
  <r>
    <x v="0"/>
    <x v="3"/>
    <n v="6.5"/>
    <n v="196"/>
    <x v="0"/>
  </r>
  <r>
    <x v="0"/>
    <x v="3"/>
    <n v="6.7"/>
    <n v="184"/>
    <x v="0"/>
  </r>
  <r>
    <x v="0"/>
    <x v="3"/>
    <n v="8"/>
    <n v="138"/>
    <x v="0"/>
  </r>
  <r>
    <x v="0"/>
    <x v="3"/>
    <n v="6.1"/>
    <n v="211"/>
    <x v="0"/>
  </r>
  <r>
    <x v="0"/>
    <x v="3"/>
    <n v="3"/>
    <n v="329"/>
    <x v="0"/>
  </r>
  <r>
    <x v="0"/>
    <x v="3"/>
    <n v="4.9000000000000004"/>
    <n v="265"/>
    <x v="0"/>
  </r>
  <r>
    <x v="0"/>
    <x v="3"/>
    <n v="6.1"/>
    <n v="211"/>
    <x v="0"/>
  </r>
  <r>
    <x v="0"/>
    <x v="3"/>
    <n v="5.5"/>
    <n v="239"/>
    <x v="0"/>
  </r>
  <r>
    <x v="0"/>
    <x v="3"/>
    <n v="4.5"/>
    <n v="283"/>
    <x v="0"/>
  </r>
  <r>
    <x v="0"/>
    <x v="3"/>
    <n v="7.5"/>
    <n v="151"/>
    <x v="0"/>
  </r>
  <r>
    <x v="0"/>
    <x v="3"/>
    <n v="13.8"/>
    <n v="35"/>
    <x v="0"/>
  </r>
  <r>
    <x v="0"/>
    <x v="3"/>
    <n v="12.2"/>
    <n v="48"/>
    <x v="0"/>
  </r>
  <r>
    <x v="0"/>
    <x v="3"/>
    <n v="14.1"/>
    <n v="32"/>
    <x v="0"/>
  </r>
  <r>
    <x v="0"/>
    <x v="3"/>
    <n v="11"/>
    <n v="65"/>
    <x v="0"/>
  </r>
  <r>
    <x v="0"/>
    <x v="3"/>
    <n v="4.4000000000000004"/>
    <n v="285"/>
    <x v="0"/>
  </r>
  <r>
    <x v="0"/>
    <x v="3"/>
    <n v="5.9"/>
    <n v="223"/>
    <x v="0"/>
  </r>
  <r>
    <x v="0"/>
    <x v="3"/>
    <n v="8.1"/>
    <n v="133"/>
    <x v="0"/>
  </r>
  <r>
    <x v="0"/>
    <x v="3"/>
    <n v="7.7"/>
    <n v="147"/>
    <x v="0"/>
  </r>
  <r>
    <x v="0"/>
    <x v="3"/>
    <n v="5.5"/>
    <n v="239"/>
    <x v="0"/>
  </r>
  <r>
    <x v="0"/>
    <x v="3"/>
    <n v="9.6"/>
    <n v="94"/>
    <x v="0"/>
  </r>
  <r>
    <x v="0"/>
    <x v="3"/>
    <n v="9.8000000000000007"/>
    <n v="88"/>
    <x v="0"/>
  </r>
  <r>
    <x v="0"/>
    <x v="3"/>
    <n v="7.7"/>
    <n v="147"/>
    <x v="0"/>
  </r>
  <r>
    <x v="0"/>
    <x v="3"/>
    <n v="9.6"/>
    <n v="94"/>
    <x v="0"/>
  </r>
  <r>
    <x v="0"/>
    <x v="3"/>
    <n v="6.6"/>
    <n v="192"/>
    <x v="0"/>
  </r>
  <r>
    <x v="0"/>
    <x v="3"/>
    <n v="9.8000000000000007"/>
    <n v="88"/>
    <x v="0"/>
  </r>
  <r>
    <x v="0"/>
    <x v="3"/>
    <n v="9.1"/>
    <n v="105"/>
    <x v="0"/>
  </r>
  <r>
    <x v="0"/>
    <x v="3"/>
    <n v="5.2"/>
    <n v="253"/>
    <x v="0"/>
  </r>
  <r>
    <x v="0"/>
    <x v="3"/>
    <n v="2.9"/>
    <n v="334"/>
    <x v="0"/>
  </r>
  <r>
    <x v="0"/>
    <x v="3"/>
    <n v="3.1"/>
    <n v="324"/>
    <x v="0"/>
  </r>
  <r>
    <x v="0"/>
    <x v="3"/>
    <n v="3.5"/>
    <n v="317"/>
    <x v="0"/>
  </r>
  <r>
    <x v="0"/>
    <x v="3"/>
    <n v="4.8"/>
    <n v="272"/>
    <x v="0"/>
  </r>
  <r>
    <x v="0"/>
    <x v="3"/>
    <n v="5"/>
    <n v="262"/>
    <x v="0"/>
  </r>
  <r>
    <x v="0"/>
    <x v="3"/>
    <n v="6.7"/>
    <n v="184"/>
    <x v="0"/>
  </r>
  <r>
    <x v="0"/>
    <x v="3"/>
    <n v="6.7"/>
    <n v="184"/>
    <x v="0"/>
  </r>
  <r>
    <x v="0"/>
    <x v="3"/>
    <n v="1.8"/>
    <n v="346"/>
    <x v="0"/>
  </r>
  <r>
    <x v="0"/>
    <x v="3"/>
    <n v="5.3"/>
    <n v="248"/>
    <x v="0"/>
  </r>
  <r>
    <x v="0"/>
    <x v="3"/>
    <n v="5.7"/>
    <n v="232"/>
    <x v="0"/>
  </r>
  <r>
    <x v="0"/>
    <x v="3"/>
    <n v="3.8"/>
    <n v="305"/>
    <x v="0"/>
  </r>
  <r>
    <x v="0"/>
    <x v="3"/>
    <n v="2.2000000000000002"/>
    <n v="344"/>
    <x v="0"/>
  </r>
  <r>
    <x v="0"/>
    <x v="3"/>
    <n v="2.7"/>
    <n v="336"/>
    <x v="0"/>
  </r>
  <r>
    <x v="0"/>
    <x v="3"/>
    <n v="3.7"/>
    <n v="308"/>
    <x v="0"/>
  </r>
  <r>
    <x v="0"/>
    <x v="3"/>
    <n v="4.5999999999999996"/>
    <n v="278"/>
    <x v="0"/>
  </r>
  <r>
    <x v="0"/>
    <x v="3"/>
    <n v="3.5"/>
    <n v="317"/>
    <x v="0"/>
  </r>
  <r>
    <x v="0"/>
    <x v="3"/>
    <n v="5.0999999999999996"/>
    <n v="259"/>
    <x v="0"/>
  </r>
  <r>
    <x v="0"/>
    <x v="3"/>
    <n v="2.4"/>
    <n v="340"/>
    <x v="0"/>
  </r>
  <r>
    <x v="0"/>
    <x v="3"/>
    <n v="3.1"/>
    <n v="324"/>
    <x v="0"/>
  </r>
  <r>
    <x v="0"/>
    <x v="3"/>
    <n v="5.6"/>
    <n v="236"/>
    <x v="0"/>
  </r>
  <r>
    <x v="0"/>
    <x v="3"/>
    <n v="7"/>
    <n v="171"/>
    <x v="0"/>
  </r>
  <r>
    <x v="0"/>
    <x v="3"/>
    <n v="4.0999999999999996"/>
    <n v="299"/>
    <x v="0"/>
  </r>
  <r>
    <x v="0"/>
    <x v="3"/>
    <n v="4.8"/>
    <n v="272"/>
    <x v="0"/>
  </r>
  <r>
    <x v="0"/>
    <x v="3"/>
    <n v="6.3"/>
    <n v="201"/>
    <x v="0"/>
  </r>
  <r>
    <x v="0"/>
    <x v="3"/>
    <n v="7.3"/>
    <n v="166"/>
    <x v="0"/>
  </r>
  <r>
    <x v="0"/>
    <x v="3"/>
    <n v="10.6"/>
    <n v="70"/>
    <x v="0"/>
  </r>
  <r>
    <x v="0"/>
    <x v="3"/>
    <n v="7.9"/>
    <n v="142"/>
    <x v="0"/>
  </r>
  <r>
    <x v="0"/>
    <x v="3"/>
    <n v="22.3"/>
    <n v="7"/>
    <x v="1"/>
  </r>
  <r>
    <x v="0"/>
    <x v="3"/>
    <n v="2.4"/>
    <n v="340"/>
    <x v="0"/>
  </r>
  <r>
    <x v="0"/>
    <x v="3"/>
    <n v="0.8"/>
    <n v="353"/>
    <x v="0"/>
  </r>
  <r>
    <x v="0"/>
    <x v="3"/>
    <n v="1.5"/>
    <n v="349"/>
    <x v="0"/>
  </r>
  <r>
    <x v="0"/>
    <x v="3"/>
    <n v="2.8"/>
    <n v="335"/>
    <x v="0"/>
  </r>
  <r>
    <x v="0"/>
    <x v="3"/>
    <n v="4.3"/>
    <n v="289"/>
    <x v="0"/>
  </r>
  <r>
    <x v="0"/>
    <x v="3"/>
    <n v="8.6999999999999993"/>
    <n v="112"/>
    <x v="0"/>
  </r>
  <r>
    <x v="0"/>
    <x v="3"/>
    <n v="3.1"/>
    <n v="324"/>
    <x v="0"/>
  </r>
  <r>
    <x v="0"/>
    <x v="3"/>
    <n v="5.3"/>
    <n v="248"/>
    <x v="0"/>
  </r>
  <r>
    <x v="0"/>
    <x v="3"/>
    <n v="6.2"/>
    <n v="205"/>
    <x v="0"/>
  </r>
  <r>
    <x v="0"/>
    <x v="3"/>
    <n v="8.1999999999999993"/>
    <n v="131"/>
    <x v="0"/>
  </r>
  <r>
    <x v="0"/>
    <x v="3"/>
    <n v="5.7"/>
    <n v="232"/>
    <x v="0"/>
  </r>
  <r>
    <x v="0"/>
    <x v="3"/>
    <n v="4.3"/>
    <n v="289"/>
    <x v="0"/>
  </r>
  <r>
    <x v="0"/>
    <x v="3"/>
    <n v="6.7"/>
    <n v="184"/>
    <x v="0"/>
  </r>
  <r>
    <x v="0"/>
    <x v="3"/>
    <n v="8"/>
    <n v="138"/>
    <x v="0"/>
  </r>
  <r>
    <x v="0"/>
    <x v="3"/>
    <n v="3"/>
    <n v="329"/>
    <x v="0"/>
  </r>
  <r>
    <x v="0"/>
    <x v="3"/>
    <n v="6.1"/>
    <n v="211"/>
    <x v="0"/>
  </r>
  <r>
    <x v="0"/>
    <x v="3"/>
    <n v="5.3"/>
    <n v="248"/>
    <x v="0"/>
  </r>
  <r>
    <x v="0"/>
    <x v="3"/>
    <n v="3.7"/>
    <n v="308"/>
    <x v="0"/>
  </r>
  <r>
    <x v="0"/>
    <x v="3"/>
    <n v="4.5999999999999996"/>
    <n v="278"/>
    <x v="0"/>
  </r>
  <r>
    <x v="0"/>
    <x v="3"/>
    <n v="5.4"/>
    <n v="244"/>
    <x v="0"/>
  </r>
  <r>
    <x v="1"/>
    <x v="0"/>
    <n v="4.9000000000000004"/>
    <n v="243"/>
    <x v="0"/>
  </r>
  <r>
    <x v="1"/>
    <x v="0"/>
    <n v="5.6"/>
    <n v="216"/>
    <x v="0"/>
  </r>
  <r>
    <x v="1"/>
    <x v="0"/>
    <n v="5"/>
    <n v="239"/>
    <x v="0"/>
  </r>
  <r>
    <x v="1"/>
    <x v="0"/>
    <n v="6.3"/>
    <n v="183"/>
    <x v="0"/>
  </r>
  <r>
    <x v="1"/>
    <x v="0"/>
    <n v="8.1999999999999993"/>
    <n v="92"/>
    <x v="0"/>
  </r>
  <r>
    <x v="1"/>
    <x v="0"/>
    <n v="14"/>
    <n v="12"/>
    <x v="0"/>
  </r>
  <r>
    <x v="1"/>
    <x v="0"/>
    <n v="22"/>
    <n v="2"/>
    <x v="1"/>
  </r>
  <r>
    <x v="1"/>
    <x v="0"/>
    <n v="29.4"/>
    <n v="1"/>
    <x v="1"/>
  </r>
  <r>
    <x v="1"/>
    <x v="0"/>
    <n v="6.7"/>
    <n v="162"/>
    <x v="0"/>
  </r>
  <r>
    <x v="1"/>
    <x v="0"/>
    <n v="10.9"/>
    <n v="42"/>
    <x v="0"/>
  </r>
  <r>
    <x v="1"/>
    <x v="0"/>
    <n v="14.2"/>
    <n v="11"/>
    <x v="0"/>
  </r>
  <r>
    <x v="1"/>
    <x v="0"/>
    <n v="15.7"/>
    <n v="5"/>
    <x v="1"/>
  </r>
  <r>
    <x v="1"/>
    <x v="0"/>
    <n v="9.4"/>
    <n v="63"/>
    <x v="0"/>
  </r>
  <r>
    <x v="1"/>
    <x v="0"/>
    <n v="4"/>
    <n v="298"/>
    <x v="0"/>
  </r>
  <r>
    <x v="1"/>
    <x v="0"/>
    <n v="6.3"/>
    <n v="183"/>
    <x v="0"/>
  </r>
  <r>
    <x v="1"/>
    <x v="0"/>
    <n v="5.2"/>
    <n v="236"/>
    <x v="0"/>
  </r>
  <r>
    <x v="1"/>
    <x v="0"/>
    <n v="3.2"/>
    <n v="331"/>
    <x v="0"/>
  </r>
  <r>
    <x v="1"/>
    <x v="0"/>
    <n v="6.5"/>
    <n v="172"/>
    <x v="0"/>
  </r>
  <r>
    <x v="1"/>
    <x v="0"/>
    <n v="7.2"/>
    <n v="135"/>
    <x v="0"/>
  </r>
  <r>
    <x v="1"/>
    <x v="0"/>
    <n v="7.8"/>
    <n v="107"/>
    <x v="0"/>
  </r>
  <r>
    <x v="1"/>
    <x v="0"/>
    <n v="13.1"/>
    <n v="16"/>
    <x v="0"/>
  </r>
  <r>
    <x v="1"/>
    <x v="0"/>
    <n v="7.9"/>
    <n v="102"/>
    <x v="0"/>
  </r>
  <r>
    <x v="1"/>
    <x v="0"/>
    <n v="7.1"/>
    <n v="139"/>
    <x v="0"/>
  </r>
  <r>
    <x v="1"/>
    <x v="0"/>
    <n v="3.6"/>
    <n v="313"/>
    <x v="0"/>
  </r>
  <r>
    <x v="1"/>
    <x v="0"/>
    <n v="2.9"/>
    <n v="339"/>
    <x v="0"/>
  </r>
  <r>
    <x v="1"/>
    <x v="0"/>
    <n v="7"/>
    <n v="144"/>
    <x v="0"/>
  </r>
  <r>
    <x v="1"/>
    <x v="0"/>
    <n v="6.4"/>
    <n v="179"/>
    <x v="0"/>
  </r>
  <r>
    <x v="1"/>
    <x v="0"/>
    <n v="6.9"/>
    <n v="151"/>
    <x v="0"/>
  </r>
  <r>
    <x v="1"/>
    <x v="0"/>
    <n v="9.9"/>
    <n v="54"/>
    <x v="0"/>
  </r>
  <r>
    <x v="1"/>
    <x v="0"/>
    <n v="7.9"/>
    <n v="102"/>
    <x v="0"/>
  </r>
  <r>
    <x v="1"/>
    <x v="0"/>
    <n v="11.5"/>
    <n v="33"/>
    <x v="0"/>
  </r>
  <r>
    <x v="1"/>
    <x v="0"/>
    <n v="8.1"/>
    <n v="94"/>
    <x v="0"/>
  </r>
  <r>
    <x v="1"/>
    <x v="0"/>
    <n v="6.2"/>
    <n v="192"/>
    <x v="0"/>
  </r>
  <r>
    <x v="1"/>
    <x v="0"/>
    <n v="12.4"/>
    <n v="24"/>
    <x v="0"/>
  </r>
  <r>
    <x v="1"/>
    <x v="0"/>
    <n v="10.3"/>
    <n v="50"/>
    <x v="0"/>
  </r>
  <r>
    <x v="1"/>
    <x v="0"/>
    <n v="7.2"/>
    <n v="135"/>
    <x v="0"/>
  </r>
  <r>
    <x v="1"/>
    <x v="0"/>
    <n v="4.0999999999999996"/>
    <n v="287"/>
    <x v="0"/>
  </r>
  <r>
    <x v="1"/>
    <x v="0"/>
    <n v="6.6"/>
    <n v="167"/>
    <x v="0"/>
  </r>
  <r>
    <x v="1"/>
    <x v="0"/>
    <n v="10.5"/>
    <n v="49"/>
    <x v="0"/>
  </r>
  <r>
    <x v="1"/>
    <x v="0"/>
    <n v="6.6"/>
    <n v="167"/>
    <x v="0"/>
  </r>
  <r>
    <x v="1"/>
    <x v="0"/>
    <n v="7.3"/>
    <n v="130"/>
    <x v="0"/>
  </r>
  <r>
    <x v="1"/>
    <x v="0"/>
    <n v="6.3"/>
    <n v="183"/>
    <x v="0"/>
  </r>
  <r>
    <x v="1"/>
    <x v="0"/>
    <n v="4.5"/>
    <n v="271"/>
    <x v="0"/>
  </r>
  <r>
    <x v="1"/>
    <x v="0"/>
    <n v="6.5"/>
    <n v="172"/>
    <x v="0"/>
  </r>
  <r>
    <x v="1"/>
    <x v="0"/>
    <n v="14.7"/>
    <n v="8"/>
    <x v="0"/>
  </r>
  <r>
    <x v="1"/>
    <x v="0"/>
    <n v="5.4"/>
    <n v="225"/>
    <x v="0"/>
  </r>
  <r>
    <x v="1"/>
    <x v="0"/>
    <n v="9"/>
    <n v="73"/>
    <x v="0"/>
  </r>
  <r>
    <x v="1"/>
    <x v="0"/>
    <n v="4.5"/>
    <n v="271"/>
    <x v="0"/>
  </r>
  <r>
    <x v="1"/>
    <x v="0"/>
    <n v="8.9"/>
    <n v="78"/>
    <x v="0"/>
  </r>
  <r>
    <x v="1"/>
    <x v="0"/>
    <n v="2.9"/>
    <n v="339"/>
    <x v="0"/>
  </r>
  <r>
    <x v="1"/>
    <x v="0"/>
    <n v="6.1"/>
    <n v="196"/>
    <x v="0"/>
  </r>
  <r>
    <x v="1"/>
    <x v="0"/>
    <n v="11"/>
    <n v="41"/>
    <x v="0"/>
  </r>
  <r>
    <x v="1"/>
    <x v="0"/>
    <n v="3.3"/>
    <n v="325"/>
    <x v="0"/>
  </r>
  <r>
    <x v="1"/>
    <x v="0"/>
    <n v="6.8"/>
    <n v="159"/>
    <x v="0"/>
  </r>
  <r>
    <x v="1"/>
    <x v="0"/>
    <n v="4.9000000000000004"/>
    <n v="243"/>
    <x v="0"/>
  </r>
  <r>
    <x v="1"/>
    <x v="0"/>
    <n v="4.8"/>
    <n v="251"/>
    <x v="0"/>
  </r>
  <r>
    <x v="1"/>
    <x v="0"/>
    <n v="6.9"/>
    <n v="151"/>
    <x v="0"/>
  </r>
  <r>
    <x v="1"/>
    <x v="0"/>
    <n v="3.2"/>
    <n v="331"/>
    <x v="0"/>
  </r>
  <r>
    <x v="1"/>
    <x v="0"/>
    <n v="5.9"/>
    <n v="201"/>
    <x v="0"/>
  </r>
  <r>
    <x v="1"/>
    <x v="0"/>
    <n v="6.7"/>
    <n v="162"/>
    <x v="0"/>
  </r>
  <r>
    <x v="1"/>
    <x v="0"/>
    <n v="11.1"/>
    <n v="40"/>
    <x v="0"/>
  </r>
  <r>
    <x v="1"/>
    <x v="0"/>
    <n v="13.9"/>
    <n v="13"/>
    <x v="0"/>
  </r>
  <r>
    <x v="1"/>
    <x v="0"/>
    <n v="5.3"/>
    <n v="229"/>
    <x v="0"/>
  </r>
  <r>
    <x v="1"/>
    <x v="0"/>
    <n v="4.3"/>
    <n v="281"/>
    <x v="0"/>
  </r>
  <r>
    <x v="1"/>
    <x v="0"/>
    <n v="7.1"/>
    <n v="139"/>
    <x v="0"/>
  </r>
  <r>
    <x v="1"/>
    <x v="0"/>
    <n v="9.3000000000000007"/>
    <n v="66"/>
    <x v="0"/>
  </r>
  <r>
    <x v="1"/>
    <x v="0"/>
    <n v="8.3000000000000007"/>
    <n v="87"/>
    <x v="0"/>
  </r>
  <r>
    <x v="1"/>
    <x v="0"/>
    <n v="9.1"/>
    <n v="69"/>
    <x v="0"/>
  </r>
  <r>
    <x v="1"/>
    <x v="0"/>
    <n v="11.6"/>
    <n v="32"/>
    <x v="0"/>
  </r>
  <r>
    <x v="1"/>
    <x v="0"/>
    <n v="5.5"/>
    <n v="218"/>
    <x v="0"/>
  </r>
  <r>
    <x v="1"/>
    <x v="0"/>
    <n v="2.1"/>
    <n v="350"/>
    <x v="0"/>
  </r>
  <r>
    <x v="1"/>
    <x v="0"/>
    <n v="2.8"/>
    <n v="343"/>
    <x v="0"/>
  </r>
  <r>
    <x v="1"/>
    <x v="0"/>
    <n v="2"/>
    <n v="353"/>
    <x v="0"/>
  </r>
  <r>
    <x v="1"/>
    <x v="0"/>
    <n v="2.6"/>
    <n v="344"/>
    <x v="0"/>
  </r>
  <r>
    <x v="1"/>
    <x v="0"/>
    <n v="4"/>
    <n v="298"/>
    <x v="0"/>
  </r>
  <r>
    <x v="1"/>
    <x v="0"/>
    <n v="6.3"/>
    <n v="183"/>
    <x v="0"/>
  </r>
  <r>
    <x v="1"/>
    <x v="0"/>
    <n v="12.8"/>
    <n v="19"/>
    <x v="0"/>
  </r>
  <r>
    <x v="1"/>
    <x v="0"/>
    <n v="13.5"/>
    <n v="14"/>
    <x v="0"/>
  </r>
  <r>
    <x v="1"/>
    <x v="0"/>
    <n v="3.9"/>
    <n v="305"/>
    <x v="0"/>
  </r>
  <r>
    <x v="1"/>
    <x v="0"/>
    <n v="3.6"/>
    <n v="313"/>
    <x v="0"/>
  </r>
  <r>
    <x v="1"/>
    <x v="0"/>
    <n v="3.2"/>
    <n v="331"/>
    <x v="0"/>
  </r>
  <r>
    <x v="1"/>
    <x v="0"/>
    <n v="5.3"/>
    <n v="229"/>
    <x v="0"/>
  </r>
  <r>
    <x v="1"/>
    <x v="0"/>
    <n v="11.3"/>
    <n v="36"/>
    <x v="0"/>
  </r>
  <r>
    <x v="1"/>
    <x v="0"/>
    <n v="4.8"/>
    <n v="251"/>
    <x v="0"/>
  </r>
  <r>
    <x v="1"/>
    <x v="0"/>
    <n v="6.4"/>
    <n v="179"/>
    <x v="0"/>
  </r>
  <r>
    <x v="1"/>
    <x v="0"/>
    <n v="10.8"/>
    <n v="44"/>
    <x v="0"/>
  </r>
  <r>
    <x v="1"/>
    <x v="0"/>
    <n v="13"/>
    <n v="17"/>
    <x v="0"/>
  </r>
  <r>
    <x v="1"/>
    <x v="0"/>
    <n v="9.9"/>
    <n v="54"/>
    <x v="0"/>
  </r>
  <r>
    <x v="1"/>
    <x v="0"/>
    <n v="6.1"/>
    <n v="196"/>
    <x v="0"/>
  </r>
  <r>
    <x v="1"/>
    <x v="0"/>
    <n v="4.7"/>
    <n v="257"/>
    <x v="0"/>
  </r>
  <r>
    <x v="1"/>
    <x v="1"/>
    <n v="6.9"/>
    <n v="151"/>
    <x v="0"/>
  </r>
  <r>
    <x v="1"/>
    <x v="1"/>
    <n v="12.2"/>
    <n v="27"/>
    <x v="0"/>
  </r>
  <r>
    <x v="1"/>
    <x v="1"/>
    <n v="4.5999999999999996"/>
    <n v="263"/>
    <x v="0"/>
  </r>
  <r>
    <x v="1"/>
    <x v="1"/>
    <n v="12"/>
    <n v="30"/>
    <x v="0"/>
  </r>
  <r>
    <x v="1"/>
    <x v="1"/>
    <n v="18.100000000000001"/>
    <n v="3"/>
    <x v="1"/>
  </r>
  <r>
    <x v="1"/>
    <x v="1"/>
    <n v="9.1"/>
    <n v="69"/>
    <x v="0"/>
  </r>
  <r>
    <x v="1"/>
    <x v="1"/>
    <n v="3.5"/>
    <n v="321"/>
    <x v="0"/>
  </r>
  <r>
    <x v="1"/>
    <x v="1"/>
    <n v="9.6999999999999993"/>
    <n v="61"/>
    <x v="0"/>
  </r>
  <r>
    <x v="1"/>
    <x v="1"/>
    <n v="4.5999999999999996"/>
    <n v="263"/>
    <x v="0"/>
  </r>
  <r>
    <x v="1"/>
    <x v="1"/>
    <n v="3.9"/>
    <n v="305"/>
    <x v="0"/>
  </r>
  <r>
    <x v="1"/>
    <x v="1"/>
    <n v="4.5"/>
    <n v="271"/>
    <x v="0"/>
  </r>
  <r>
    <x v="1"/>
    <x v="1"/>
    <n v="3.3"/>
    <n v="325"/>
    <x v="0"/>
  </r>
  <r>
    <x v="1"/>
    <x v="1"/>
    <n v="4.7"/>
    <n v="257"/>
    <x v="0"/>
  </r>
  <r>
    <x v="1"/>
    <x v="1"/>
    <n v="8.6999999999999993"/>
    <n v="81"/>
    <x v="0"/>
  </r>
  <r>
    <x v="1"/>
    <x v="1"/>
    <n v="12.2"/>
    <n v="27"/>
    <x v="0"/>
  </r>
  <r>
    <x v="1"/>
    <x v="1"/>
    <n v="10.6"/>
    <n v="48"/>
    <x v="0"/>
  </r>
  <r>
    <x v="1"/>
    <x v="1"/>
    <n v="6.5"/>
    <n v="172"/>
    <x v="0"/>
  </r>
  <r>
    <x v="1"/>
    <x v="1"/>
    <n v="3"/>
    <n v="337"/>
    <x v="0"/>
  </r>
  <r>
    <x v="1"/>
    <x v="1"/>
    <n v="4.9000000000000004"/>
    <n v="243"/>
    <x v="0"/>
  </r>
  <r>
    <x v="1"/>
    <x v="1"/>
    <n v="5.8"/>
    <n v="206"/>
    <x v="0"/>
  </r>
  <r>
    <x v="1"/>
    <x v="1"/>
    <n v="10"/>
    <n v="53"/>
    <x v="0"/>
  </r>
  <r>
    <x v="1"/>
    <x v="1"/>
    <n v="4.5999999999999996"/>
    <n v="263"/>
    <x v="0"/>
  </r>
  <r>
    <x v="1"/>
    <x v="1"/>
    <n v="1.9"/>
    <n v="354"/>
    <x v="0"/>
  </r>
  <r>
    <x v="1"/>
    <x v="1"/>
    <n v="2.5"/>
    <n v="347"/>
    <x v="0"/>
  </r>
  <r>
    <x v="1"/>
    <x v="1"/>
    <n v="2.4"/>
    <n v="348"/>
    <x v="0"/>
  </r>
  <r>
    <x v="1"/>
    <x v="1"/>
    <n v="1.8"/>
    <n v="355"/>
    <x v="0"/>
  </r>
  <r>
    <x v="1"/>
    <x v="1"/>
    <n v="3.6"/>
    <n v="313"/>
    <x v="0"/>
  </r>
  <r>
    <x v="1"/>
    <x v="1"/>
    <n v="7"/>
    <n v="144"/>
    <x v="0"/>
  </r>
  <r>
    <x v="1"/>
    <x v="1"/>
    <n v="8.5"/>
    <n v="85"/>
    <x v="0"/>
  </r>
  <r>
    <x v="1"/>
    <x v="1"/>
    <n v="8.6999999999999993"/>
    <n v="81"/>
    <x v="0"/>
  </r>
  <r>
    <x v="1"/>
    <x v="1"/>
    <n v="4.0999999999999996"/>
    <n v="287"/>
    <x v="0"/>
  </r>
  <r>
    <x v="1"/>
    <x v="1"/>
    <n v="5.3"/>
    <n v="229"/>
    <x v="0"/>
  </r>
  <r>
    <x v="1"/>
    <x v="1"/>
    <n v="4.5999999999999996"/>
    <n v="263"/>
    <x v="0"/>
  </r>
  <r>
    <x v="1"/>
    <x v="1"/>
    <n v="7.2"/>
    <n v="135"/>
    <x v="0"/>
  </r>
  <r>
    <x v="1"/>
    <x v="1"/>
    <n v="3.1"/>
    <n v="335"/>
    <x v="0"/>
  </r>
  <r>
    <x v="1"/>
    <x v="1"/>
    <n v="4.5999999999999996"/>
    <n v="263"/>
    <x v="0"/>
  </r>
  <r>
    <x v="1"/>
    <x v="1"/>
    <n v="1.6"/>
    <n v="357"/>
    <x v="0"/>
  </r>
  <r>
    <x v="1"/>
    <x v="1"/>
    <n v="1"/>
    <n v="361"/>
    <x v="0"/>
  </r>
  <r>
    <x v="1"/>
    <x v="1"/>
    <n v="1.8"/>
    <n v="355"/>
    <x v="0"/>
  </r>
  <r>
    <x v="1"/>
    <x v="1"/>
    <n v="3.9"/>
    <n v="305"/>
    <x v="0"/>
  </r>
  <r>
    <x v="1"/>
    <x v="1"/>
    <n v="8"/>
    <n v="100"/>
    <x v="0"/>
  </r>
  <r>
    <x v="1"/>
    <x v="1"/>
    <n v="5.5"/>
    <n v="218"/>
    <x v="0"/>
  </r>
  <r>
    <x v="1"/>
    <x v="1"/>
    <n v="9.4"/>
    <n v="63"/>
    <x v="0"/>
  </r>
  <r>
    <x v="1"/>
    <x v="1"/>
    <n v="3.3"/>
    <n v="325"/>
    <x v="0"/>
  </r>
  <r>
    <x v="1"/>
    <x v="1"/>
    <n v="2.1"/>
    <n v="350"/>
    <x v="0"/>
  </r>
  <r>
    <x v="1"/>
    <x v="1"/>
    <n v="3.4"/>
    <n v="324"/>
    <x v="0"/>
  </r>
  <r>
    <x v="1"/>
    <x v="1"/>
    <n v="4.7"/>
    <n v="257"/>
    <x v="0"/>
  </r>
  <r>
    <x v="1"/>
    <x v="1"/>
    <n v="6.2"/>
    <n v="192"/>
    <x v="0"/>
  </r>
  <r>
    <x v="1"/>
    <x v="1"/>
    <n v="4.5999999999999996"/>
    <n v="263"/>
    <x v="0"/>
  </r>
  <r>
    <x v="1"/>
    <x v="1"/>
    <n v="4.0999999999999996"/>
    <n v="287"/>
    <x v="0"/>
  </r>
  <r>
    <x v="1"/>
    <x v="1"/>
    <n v="3.6"/>
    <n v="313"/>
    <x v="0"/>
  </r>
  <r>
    <x v="1"/>
    <x v="1"/>
    <n v="7.4"/>
    <n v="123"/>
    <x v="0"/>
  </r>
  <r>
    <x v="1"/>
    <x v="1"/>
    <n v="7.4"/>
    <n v="123"/>
    <x v="0"/>
  </r>
  <r>
    <x v="1"/>
    <x v="1"/>
    <n v="9.9"/>
    <n v="54"/>
    <x v="0"/>
  </r>
  <r>
    <x v="1"/>
    <x v="1"/>
    <n v="1.2"/>
    <n v="359"/>
    <x v="0"/>
  </r>
  <r>
    <x v="1"/>
    <x v="1"/>
    <n v="2.1"/>
    <n v="350"/>
    <x v="0"/>
  </r>
  <r>
    <x v="1"/>
    <x v="1"/>
    <n v="4.9000000000000004"/>
    <n v="243"/>
    <x v="0"/>
  </r>
  <r>
    <x v="1"/>
    <x v="1"/>
    <n v="7.8"/>
    <n v="107"/>
    <x v="0"/>
  </r>
  <r>
    <x v="1"/>
    <x v="1"/>
    <n v="7.7"/>
    <n v="110"/>
    <x v="0"/>
  </r>
  <r>
    <x v="1"/>
    <x v="1"/>
    <n v="9"/>
    <n v="73"/>
    <x v="0"/>
  </r>
  <r>
    <x v="1"/>
    <x v="1"/>
    <n v="2.6"/>
    <n v="344"/>
    <x v="0"/>
  </r>
  <r>
    <x v="1"/>
    <x v="1"/>
    <n v="1.1000000000000001"/>
    <n v="360"/>
    <x v="0"/>
  </r>
  <r>
    <x v="1"/>
    <x v="1"/>
    <n v="3.7"/>
    <n v="312"/>
    <x v="0"/>
  </r>
  <r>
    <x v="1"/>
    <x v="1"/>
    <n v="2.6"/>
    <n v="344"/>
    <x v="0"/>
  </r>
  <r>
    <x v="1"/>
    <x v="1"/>
    <n v="2.9"/>
    <n v="339"/>
    <x v="0"/>
  </r>
  <r>
    <x v="1"/>
    <x v="1"/>
    <n v="5.8"/>
    <n v="206"/>
    <x v="0"/>
  </r>
  <r>
    <x v="1"/>
    <x v="1"/>
    <n v="5.8"/>
    <n v="206"/>
    <x v="0"/>
  </r>
  <r>
    <x v="1"/>
    <x v="1"/>
    <n v="4.5"/>
    <n v="271"/>
    <x v="0"/>
  </r>
  <r>
    <x v="1"/>
    <x v="1"/>
    <n v="5.0999999999999996"/>
    <n v="238"/>
    <x v="0"/>
  </r>
  <r>
    <x v="1"/>
    <x v="1"/>
    <n v="13"/>
    <n v="17"/>
    <x v="0"/>
  </r>
  <r>
    <x v="1"/>
    <x v="1"/>
    <s v="FILTERED OUT"/>
    <e v="#VALUE!"/>
    <x v="2"/>
  </r>
  <r>
    <x v="1"/>
    <x v="1"/>
    <s v="FILTERED OUT"/>
    <e v="#VALUE!"/>
    <x v="2"/>
  </r>
  <r>
    <x v="1"/>
    <x v="1"/>
    <n v="12.6"/>
    <n v="23"/>
    <x v="0"/>
  </r>
  <r>
    <x v="1"/>
    <x v="1"/>
    <n v="6.9"/>
    <n v="151"/>
    <x v="0"/>
  </r>
  <r>
    <x v="1"/>
    <x v="1"/>
    <n v="8.6999999999999993"/>
    <n v="81"/>
    <x v="0"/>
  </r>
  <r>
    <x v="1"/>
    <x v="1"/>
    <n v="4.2"/>
    <n v="284"/>
    <x v="0"/>
  </r>
  <r>
    <x v="1"/>
    <x v="1"/>
    <n v="5.3"/>
    <n v="229"/>
    <x v="0"/>
  </r>
  <r>
    <x v="1"/>
    <x v="1"/>
    <n v="7.2"/>
    <n v="135"/>
    <x v="0"/>
  </r>
  <r>
    <x v="1"/>
    <x v="1"/>
    <n v="7.6"/>
    <n v="117"/>
    <x v="0"/>
  </r>
  <r>
    <x v="1"/>
    <x v="1"/>
    <n v="7.4"/>
    <n v="123"/>
    <x v="0"/>
  </r>
  <r>
    <x v="1"/>
    <x v="1"/>
    <n v="3.3"/>
    <n v="325"/>
    <x v="0"/>
  </r>
  <r>
    <x v="1"/>
    <x v="1"/>
    <n v="3"/>
    <n v="337"/>
    <x v="0"/>
  </r>
  <r>
    <x v="1"/>
    <x v="1"/>
    <n v="4"/>
    <n v="298"/>
    <x v="0"/>
  </r>
  <r>
    <x v="1"/>
    <x v="1"/>
    <n v="4.3"/>
    <n v="281"/>
    <x v="0"/>
  </r>
  <r>
    <x v="1"/>
    <x v="1"/>
    <n v="8.1"/>
    <n v="94"/>
    <x v="0"/>
  </r>
  <r>
    <x v="1"/>
    <x v="1"/>
    <n v="5.7"/>
    <n v="212"/>
    <x v="0"/>
  </r>
  <r>
    <x v="1"/>
    <x v="1"/>
    <n v="2.2999999999999998"/>
    <n v="349"/>
    <x v="0"/>
  </r>
  <r>
    <x v="1"/>
    <x v="1"/>
    <n v="4"/>
    <n v="298"/>
    <x v="0"/>
  </r>
  <r>
    <x v="1"/>
    <x v="1"/>
    <n v="4.5999999999999996"/>
    <n v="263"/>
    <x v="0"/>
  </r>
  <r>
    <x v="1"/>
    <x v="1"/>
    <n v="8.4"/>
    <n v="86"/>
    <x v="0"/>
  </r>
  <r>
    <x v="1"/>
    <x v="1"/>
    <n v="14.3"/>
    <n v="10"/>
    <x v="0"/>
  </r>
  <r>
    <x v="1"/>
    <x v="1"/>
    <n v="6.6"/>
    <n v="167"/>
    <x v="0"/>
  </r>
  <r>
    <x v="1"/>
    <x v="2"/>
    <n v="8.1"/>
    <n v="94"/>
    <x v="0"/>
  </r>
  <r>
    <x v="1"/>
    <x v="2"/>
    <n v="12.8"/>
    <n v="19"/>
    <x v="0"/>
  </r>
  <r>
    <x v="1"/>
    <x v="2"/>
    <n v="11.5"/>
    <n v="33"/>
    <x v="0"/>
  </r>
  <r>
    <x v="1"/>
    <x v="2"/>
    <n v="8.3000000000000007"/>
    <n v="87"/>
    <x v="0"/>
  </r>
  <r>
    <x v="1"/>
    <x v="2"/>
    <n v="6.8"/>
    <n v="159"/>
    <x v="0"/>
  </r>
  <r>
    <x v="1"/>
    <x v="2"/>
    <n v="4.5"/>
    <n v="271"/>
    <x v="0"/>
  </r>
  <r>
    <x v="1"/>
    <x v="2"/>
    <n v="5"/>
    <n v="239"/>
    <x v="0"/>
  </r>
  <r>
    <x v="1"/>
    <x v="2"/>
    <n v="5.5"/>
    <n v="218"/>
    <x v="0"/>
  </r>
  <r>
    <x v="1"/>
    <x v="2"/>
    <n v="4.9000000000000004"/>
    <n v="243"/>
    <x v="0"/>
  </r>
  <r>
    <x v="1"/>
    <x v="2"/>
    <n v="3.9"/>
    <n v="305"/>
    <x v="0"/>
  </r>
  <r>
    <x v="1"/>
    <x v="2"/>
    <n v="6.3"/>
    <n v="183"/>
    <x v="0"/>
  </r>
  <r>
    <x v="1"/>
    <x v="2"/>
    <n v="7.7"/>
    <n v="110"/>
    <x v="0"/>
  </r>
  <r>
    <x v="1"/>
    <x v="2"/>
    <n v="12.7"/>
    <n v="21"/>
    <x v="0"/>
  </r>
  <r>
    <x v="1"/>
    <x v="2"/>
    <s v="FILTERED OUT"/>
    <e v="#VALUE!"/>
    <x v="2"/>
  </r>
  <r>
    <x v="1"/>
    <x v="2"/>
    <n v="12.4"/>
    <n v="24"/>
    <x v="0"/>
  </r>
  <r>
    <x v="1"/>
    <x v="2"/>
    <n v="5.8"/>
    <n v="206"/>
    <x v="0"/>
  </r>
  <r>
    <x v="1"/>
    <x v="2"/>
    <n v="6.6"/>
    <n v="167"/>
    <x v="0"/>
  </r>
  <r>
    <x v="1"/>
    <x v="2"/>
    <n v="6"/>
    <n v="199"/>
    <x v="0"/>
  </r>
  <r>
    <x v="1"/>
    <x v="2"/>
    <n v="7.7"/>
    <n v="110"/>
    <x v="0"/>
  </r>
  <r>
    <x v="1"/>
    <x v="2"/>
    <n v="10.7"/>
    <n v="46"/>
    <x v="0"/>
  </r>
  <r>
    <x v="1"/>
    <x v="2"/>
    <n v="9.9"/>
    <n v="54"/>
    <x v="0"/>
  </r>
  <r>
    <x v="1"/>
    <x v="2"/>
    <n v="5.9"/>
    <n v="201"/>
    <x v="0"/>
  </r>
  <r>
    <x v="1"/>
    <x v="2"/>
    <n v="7.6"/>
    <n v="117"/>
    <x v="0"/>
  </r>
  <r>
    <x v="1"/>
    <x v="2"/>
    <n v="6.2"/>
    <n v="192"/>
    <x v="0"/>
  </r>
  <r>
    <x v="1"/>
    <x v="2"/>
    <n v="9.8000000000000007"/>
    <n v="58"/>
    <x v="0"/>
  </r>
  <r>
    <x v="1"/>
    <x v="2"/>
    <n v="4.9000000000000004"/>
    <n v="243"/>
    <x v="0"/>
  </r>
  <r>
    <x v="1"/>
    <x v="2"/>
    <n v="8.1"/>
    <n v="94"/>
    <x v="0"/>
  </r>
  <r>
    <x v="1"/>
    <x v="2"/>
    <n v="7.3"/>
    <n v="130"/>
    <x v="0"/>
  </r>
  <r>
    <x v="1"/>
    <x v="2"/>
    <n v="7.7"/>
    <n v="110"/>
    <x v="0"/>
  </r>
  <r>
    <x v="1"/>
    <x v="2"/>
    <n v="9"/>
    <n v="73"/>
    <x v="0"/>
  </r>
  <r>
    <x v="1"/>
    <x v="2"/>
    <n v="8.3000000000000007"/>
    <n v="87"/>
    <x v="0"/>
  </r>
  <r>
    <x v="1"/>
    <x v="2"/>
    <n v="7.3"/>
    <n v="130"/>
    <x v="0"/>
  </r>
  <r>
    <x v="1"/>
    <x v="2"/>
    <n v="10.3"/>
    <n v="50"/>
    <x v="0"/>
  </r>
  <r>
    <x v="1"/>
    <x v="2"/>
    <n v="12.3"/>
    <n v="26"/>
    <x v="0"/>
  </r>
  <r>
    <x v="1"/>
    <x v="2"/>
    <n v="6.7"/>
    <n v="162"/>
    <x v="0"/>
  </r>
  <r>
    <x v="1"/>
    <x v="2"/>
    <n v="3.6"/>
    <n v="313"/>
    <x v="0"/>
  </r>
  <r>
    <x v="1"/>
    <x v="2"/>
    <n v="4.0999999999999996"/>
    <n v="287"/>
    <x v="0"/>
  </r>
  <r>
    <x v="1"/>
    <x v="2"/>
    <n v="4.0999999999999996"/>
    <n v="287"/>
    <x v="0"/>
  </r>
  <r>
    <x v="1"/>
    <x v="2"/>
    <n v="6.5"/>
    <n v="172"/>
    <x v="0"/>
  </r>
  <r>
    <x v="1"/>
    <x v="2"/>
    <n v="8.3000000000000007"/>
    <n v="87"/>
    <x v="0"/>
  </r>
  <r>
    <x v="1"/>
    <x v="2"/>
    <n v="4.8"/>
    <n v="251"/>
    <x v="0"/>
  </r>
  <r>
    <x v="1"/>
    <x v="2"/>
    <n v="6.6"/>
    <n v="167"/>
    <x v="0"/>
  </r>
  <r>
    <x v="1"/>
    <x v="2"/>
    <n v="7.3"/>
    <n v="130"/>
    <x v="0"/>
  </r>
  <r>
    <x v="1"/>
    <x v="2"/>
    <n v="7.6"/>
    <n v="117"/>
    <x v="0"/>
  </r>
  <r>
    <x v="1"/>
    <x v="2"/>
    <n v="9.8000000000000007"/>
    <n v="58"/>
    <x v="0"/>
  </r>
  <r>
    <x v="1"/>
    <x v="2"/>
    <n v="10.9"/>
    <n v="42"/>
    <x v="0"/>
  </r>
  <r>
    <x v="1"/>
    <x v="2"/>
    <n v="8.6"/>
    <n v="84"/>
    <x v="0"/>
  </r>
  <r>
    <x v="1"/>
    <x v="2"/>
    <n v="6.3"/>
    <n v="183"/>
    <x v="0"/>
  </r>
  <r>
    <x v="1"/>
    <x v="2"/>
    <n v="6.5"/>
    <n v="172"/>
    <x v="0"/>
  </r>
  <r>
    <x v="1"/>
    <x v="2"/>
    <s v="FILTERED OUT"/>
    <e v="#VALUE!"/>
    <x v="2"/>
  </r>
  <r>
    <x v="1"/>
    <x v="2"/>
    <n v="10.199999999999999"/>
    <n v="52"/>
    <x v="0"/>
  </r>
  <r>
    <x v="1"/>
    <x v="2"/>
    <n v="7"/>
    <n v="144"/>
    <x v="0"/>
  </r>
  <r>
    <x v="1"/>
    <x v="2"/>
    <n v="11.3"/>
    <n v="36"/>
    <x v="0"/>
  </r>
  <r>
    <x v="1"/>
    <x v="2"/>
    <n v="6"/>
    <n v="199"/>
    <x v="0"/>
  </r>
  <r>
    <x v="1"/>
    <x v="2"/>
    <n v="4.5"/>
    <n v="271"/>
    <x v="0"/>
  </r>
  <r>
    <x v="1"/>
    <x v="2"/>
    <n v="5.6"/>
    <n v="216"/>
    <x v="0"/>
  </r>
  <r>
    <x v="1"/>
    <x v="2"/>
    <n v="6.9"/>
    <n v="151"/>
    <x v="0"/>
  </r>
  <r>
    <x v="1"/>
    <x v="2"/>
    <n v="3.6"/>
    <n v="313"/>
    <x v="0"/>
  </r>
  <r>
    <x v="1"/>
    <x v="2"/>
    <n v="3.8"/>
    <n v="309"/>
    <x v="0"/>
  </r>
  <r>
    <x v="1"/>
    <x v="2"/>
    <n v="4.5"/>
    <n v="271"/>
    <x v="0"/>
  </r>
  <r>
    <x v="1"/>
    <x v="2"/>
    <n v="5.8"/>
    <n v="206"/>
    <x v="0"/>
  </r>
  <r>
    <x v="1"/>
    <x v="2"/>
    <n v="6.5"/>
    <n v="172"/>
    <x v="0"/>
  </r>
  <r>
    <x v="1"/>
    <x v="2"/>
    <n v="8.9"/>
    <n v="78"/>
    <x v="0"/>
  </r>
  <r>
    <x v="1"/>
    <x v="2"/>
    <n v="7"/>
    <n v="144"/>
    <x v="0"/>
  </r>
  <r>
    <x v="1"/>
    <x v="2"/>
    <n v="3.2"/>
    <n v="331"/>
    <x v="0"/>
  </r>
  <r>
    <x v="1"/>
    <x v="2"/>
    <n v="6.1"/>
    <n v="196"/>
    <x v="0"/>
  </r>
  <r>
    <x v="1"/>
    <x v="2"/>
    <n v="12.7"/>
    <n v="21"/>
    <x v="0"/>
  </r>
  <r>
    <x v="1"/>
    <x v="2"/>
    <n v="9.4"/>
    <n v="63"/>
    <x v="0"/>
  </r>
  <r>
    <x v="1"/>
    <x v="2"/>
    <n v="4.0999999999999996"/>
    <n v="287"/>
    <x v="0"/>
  </r>
  <r>
    <x v="1"/>
    <x v="2"/>
    <n v="4.8"/>
    <n v="251"/>
    <x v="0"/>
  </r>
  <r>
    <x v="1"/>
    <x v="2"/>
    <n v="6.4"/>
    <n v="179"/>
    <x v="0"/>
  </r>
  <r>
    <x v="1"/>
    <x v="2"/>
    <n v="8"/>
    <n v="100"/>
    <x v="0"/>
  </r>
  <r>
    <x v="1"/>
    <x v="2"/>
    <n v="7.4"/>
    <n v="123"/>
    <x v="0"/>
  </r>
  <r>
    <x v="1"/>
    <x v="2"/>
    <n v="8.8000000000000007"/>
    <n v="80"/>
    <x v="0"/>
  </r>
  <r>
    <x v="1"/>
    <x v="2"/>
    <n v="4.0999999999999996"/>
    <n v="287"/>
    <x v="0"/>
  </r>
  <r>
    <x v="1"/>
    <x v="2"/>
    <n v="6.2"/>
    <n v="192"/>
    <x v="0"/>
  </r>
  <r>
    <x v="1"/>
    <x v="2"/>
    <n v="7.5"/>
    <n v="120"/>
    <x v="0"/>
  </r>
  <r>
    <x v="1"/>
    <x v="2"/>
    <n v="7.9"/>
    <n v="102"/>
    <x v="0"/>
  </r>
  <r>
    <x v="1"/>
    <x v="2"/>
    <n v="8.1999999999999993"/>
    <n v="92"/>
    <x v="0"/>
  </r>
  <r>
    <x v="1"/>
    <x v="2"/>
    <n v="5.7"/>
    <n v="212"/>
    <x v="0"/>
  </r>
  <r>
    <x v="1"/>
    <x v="2"/>
    <n v="4.2"/>
    <n v="284"/>
    <x v="0"/>
  </r>
  <r>
    <x v="1"/>
    <x v="2"/>
    <n v="7.7"/>
    <n v="110"/>
    <x v="0"/>
  </r>
  <r>
    <x v="1"/>
    <x v="2"/>
    <n v="7"/>
    <n v="144"/>
    <x v="0"/>
  </r>
  <r>
    <x v="1"/>
    <x v="2"/>
    <n v="7"/>
    <n v="144"/>
    <x v="0"/>
  </r>
  <r>
    <x v="1"/>
    <x v="2"/>
    <n v="7.7"/>
    <n v="110"/>
    <x v="0"/>
  </r>
  <r>
    <x v="1"/>
    <x v="2"/>
    <n v="5.8"/>
    <n v="206"/>
    <x v="0"/>
  </r>
  <r>
    <x v="1"/>
    <x v="2"/>
    <n v="5.5"/>
    <n v="218"/>
    <x v="0"/>
  </r>
  <r>
    <x v="1"/>
    <x v="2"/>
    <n v="7.4"/>
    <n v="123"/>
    <x v="0"/>
  </r>
  <r>
    <x v="1"/>
    <x v="2"/>
    <n v="5.7"/>
    <n v="212"/>
    <x v="0"/>
  </r>
  <r>
    <x v="1"/>
    <x v="2"/>
    <n v="5.4"/>
    <n v="225"/>
    <x v="0"/>
  </r>
  <r>
    <x v="1"/>
    <x v="2"/>
    <n v="7.1"/>
    <n v="139"/>
    <x v="0"/>
  </r>
  <r>
    <x v="1"/>
    <x v="2"/>
    <n v="6.3"/>
    <n v="183"/>
    <x v="0"/>
  </r>
  <r>
    <x v="1"/>
    <x v="3"/>
    <n v="5.7"/>
    <n v="212"/>
    <x v="0"/>
  </r>
  <r>
    <x v="1"/>
    <x v="3"/>
    <n v="4.9000000000000004"/>
    <n v="243"/>
    <x v="0"/>
  </r>
  <r>
    <x v="1"/>
    <x v="3"/>
    <n v="4.4000000000000004"/>
    <n v="280"/>
    <x v="0"/>
  </r>
  <r>
    <x v="1"/>
    <x v="3"/>
    <n v="5.9"/>
    <n v="201"/>
    <x v="0"/>
  </r>
  <r>
    <x v="1"/>
    <x v="3"/>
    <n v="7.1"/>
    <n v="139"/>
    <x v="0"/>
  </r>
  <r>
    <x v="1"/>
    <x v="3"/>
    <n v="7.5"/>
    <n v="120"/>
    <x v="0"/>
  </r>
  <r>
    <x v="1"/>
    <x v="3"/>
    <n v="9.1"/>
    <n v="69"/>
    <x v="0"/>
  </r>
  <r>
    <x v="1"/>
    <x v="3"/>
    <n v="9.1"/>
    <n v="69"/>
    <x v="0"/>
  </r>
  <r>
    <x v="1"/>
    <x v="3"/>
    <n v="8.1"/>
    <n v="94"/>
    <x v="0"/>
  </r>
  <r>
    <x v="1"/>
    <x v="3"/>
    <n v="4.7"/>
    <n v="257"/>
    <x v="0"/>
  </r>
  <r>
    <x v="1"/>
    <x v="3"/>
    <n v="4.7"/>
    <n v="257"/>
    <x v="0"/>
  </r>
  <r>
    <x v="1"/>
    <x v="3"/>
    <n v="4.0999999999999996"/>
    <n v="287"/>
    <x v="0"/>
  </r>
  <r>
    <x v="1"/>
    <x v="3"/>
    <n v="6.7"/>
    <n v="162"/>
    <x v="0"/>
  </r>
  <r>
    <x v="1"/>
    <x v="3"/>
    <n v="7.1"/>
    <n v="139"/>
    <x v="0"/>
  </r>
  <r>
    <x v="1"/>
    <x v="3"/>
    <n v="9.3000000000000007"/>
    <n v="66"/>
    <x v="0"/>
  </r>
  <r>
    <x v="1"/>
    <x v="3"/>
    <n v="10.7"/>
    <n v="46"/>
    <x v="0"/>
  </r>
  <r>
    <x v="1"/>
    <x v="3"/>
    <n v="7.9"/>
    <n v="102"/>
    <x v="0"/>
  </r>
  <r>
    <x v="1"/>
    <x v="3"/>
    <n v="5.3"/>
    <n v="229"/>
    <x v="0"/>
  </r>
  <r>
    <x v="1"/>
    <x v="3"/>
    <n v="6.9"/>
    <n v="151"/>
    <x v="0"/>
  </r>
  <r>
    <x v="1"/>
    <x v="3"/>
    <n v="5.5"/>
    <n v="218"/>
    <x v="0"/>
  </r>
  <r>
    <x v="1"/>
    <x v="3"/>
    <n v="5.5"/>
    <n v="218"/>
    <x v="0"/>
  </r>
  <r>
    <x v="1"/>
    <x v="3"/>
    <n v="3.1"/>
    <n v="335"/>
    <x v="0"/>
  </r>
  <r>
    <x v="1"/>
    <x v="3"/>
    <n v="3.5"/>
    <n v="321"/>
    <x v="0"/>
  </r>
  <r>
    <x v="1"/>
    <x v="3"/>
    <n v="5.5"/>
    <n v="218"/>
    <x v="0"/>
  </r>
  <r>
    <x v="1"/>
    <x v="3"/>
    <n v="4.2"/>
    <n v="284"/>
    <x v="0"/>
  </r>
  <r>
    <x v="1"/>
    <x v="3"/>
    <n v="3.8"/>
    <n v="309"/>
    <x v="0"/>
  </r>
  <r>
    <x v="1"/>
    <x v="3"/>
    <n v="4.7"/>
    <n v="257"/>
    <x v="0"/>
  </r>
  <r>
    <x v="1"/>
    <x v="3"/>
    <n v="3.6"/>
    <n v="313"/>
    <x v="0"/>
  </r>
  <r>
    <x v="1"/>
    <x v="3"/>
    <n v="4.9000000000000004"/>
    <n v="243"/>
    <x v="0"/>
  </r>
  <r>
    <x v="1"/>
    <x v="3"/>
    <n v="6.4"/>
    <n v="179"/>
    <x v="0"/>
  </r>
  <r>
    <x v="1"/>
    <x v="3"/>
    <n v="8.3000000000000007"/>
    <n v="87"/>
    <x v="0"/>
  </r>
  <r>
    <x v="1"/>
    <x v="3"/>
    <n v="8.1"/>
    <n v="94"/>
    <x v="0"/>
  </r>
  <r>
    <x v="1"/>
    <x v="3"/>
    <n v="7.8"/>
    <n v="107"/>
    <x v="0"/>
  </r>
  <r>
    <x v="1"/>
    <x v="3"/>
    <n v="6.9"/>
    <n v="151"/>
    <x v="0"/>
  </r>
  <r>
    <x v="1"/>
    <x v="3"/>
    <n v="7.4"/>
    <n v="123"/>
    <x v="0"/>
  </r>
  <r>
    <x v="1"/>
    <x v="3"/>
    <n v="9.5"/>
    <n v="62"/>
    <x v="0"/>
  </r>
  <r>
    <x v="1"/>
    <x v="3"/>
    <n v="3.5"/>
    <n v="321"/>
    <x v="0"/>
  </r>
  <r>
    <x v="1"/>
    <x v="3"/>
    <n v="5.2"/>
    <n v="236"/>
    <x v="0"/>
  </r>
  <r>
    <x v="1"/>
    <x v="3"/>
    <n v="7.5"/>
    <n v="120"/>
    <x v="0"/>
  </r>
  <r>
    <x v="1"/>
    <x v="3"/>
    <n v="11.3"/>
    <n v="36"/>
    <x v="0"/>
  </r>
  <r>
    <x v="1"/>
    <x v="3"/>
    <n v="10.8"/>
    <n v="44"/>
    <x v="0"/>
  </r>
  <r>
    <x v="1"/>
    <x v="3"/>
    <n v="4.8"/>
    <n v="251"/>
    <x v="0"/>
  </r>
  <r>
    <x v="1"/>
    <x v="3"/>
    <n v="5"/>
    <n v="239"/>
    <x v="0"/>
  </r>
  <r>
    <x v="1"/>
    <x v="3"/>
    <n v="4.3"/>
    <n v="281"/>
    <x v="0"/>
  </r>
  <r>
    <x v="1"/>
    <x v="3"/>
    <n v="4.5"/>
    <n v="271"/>
    <x v="0"/>
  </r>
  <r>
    <x v="1"/>
    <x v="3"/>
    <n v="4.8"/>
    <n v="251"/>
    <x v="0"/>
  </r>
  <r>
    <x v="1"/>
    <x v="3"/>
    <n v="3.8"/>
    <n v="309"/>
    <x v="0"/>
  </r>
  <r>
    <x v="1"/>
    <x v="3"/>
    <n v="4.0999999999999996"/>
    <n v="287"/>
    <x v="0"/>
  </r>
  <r>
    <x v="1"/>
    <x v="3"/>
    <n v="7.4"/>
    <n v="123"/>
    <x v="0"/>
  </r>
  <r>
    <x v="1"/>
    <x v="3"/>
    <n v="14.7"/>
    <n v="8"/>
    <x v="0"/>
  </r>
  <r>
    <x v="1"/>
    <x v="3"/>
    <n v="15.5"/>
    <n v="6"/>
    <x v="1"/>
  </r>
  <r>
    <x v="1"/>
    <x v="3"/>
    <n v="14.9"/>
    <n v="7"/>
    <x v="1"/>
  </r>
  <r>
    <x v="1"/>
    <x v="3"/>
    <n v="11.4"/>
    <n v="35"/>
    <x v="0"/>
  </r>
  <r>
    <x v="1"/>
    <x v="3"/>
    <n v="6.7"/>
    <n v="162"/>
    <x v="0"/>
  </r>
  <r>
    <x v="1"/>
    <x v="3"/>
    <n v="4.5999999999999996"/>
    <n v="263"/>
    <x v="0"/>
  </r>
  <r>
    <x v="1"/>
    <x v="3"/>
    <n v="7"/>
    <n v="144"/>
    <x v="0"/>
  </r>
  <r>
    <x v="1"/>
    <x v="3"/>
    <n v="5.3"/>
    <n v="229"/>
    <x v="0"/>
  </r>
  <r>
    <x v="1"/>
    <x v="3"/>
    <n v="7.7"/>
    <n v="110"/>
    <x v="0"/>
  </r>
  <r>
    <x v="1"/>
    <x v="3"/>
    <n v="9"/>
    <n v="73"/>
    <x v="0"/>
  </r>
  <r>
    <x v="1"/>
    <x v="3"/>
    <n v="16.7"/>
    <n v="4"/>
    <x v="1"/>
  </r>
  <r>
    <x v="1"/>
    <x v="3"/>
    <n v="12.2"/>
    <n v="27"/>
    <x v="0"/>
  </r>
  <r>
    <x v="1"/>
    <x v="3"/>
    <n v="6.5"/>
    <n v="172"/>
    <x v="0"/>
  </r>
  <r>
    <x v="1"/>
    <x v="3"/>
    <n v="6.9"/>
    <n v="151"/>
    <x v="0"/>
  </r>
  <r>
    <x v="1"/>
    <x v="3"/>
    <n v="9"/>
    <n v="73"/>
    <x v="0"/>
  </r>
  <r>
    <x v="1"/>
    <x v="3"/>
    <n v="7.9"/>
    <n v="102"/>
    <x v="0"/>
  </r>
  <r>
    <x v="1"/>
    <x v="3"/>
    <n v="4"/>
    <n v="298"/>
    <x v="0"/>
  </r>
  <r>
    <x v="1"/>
    <x v="3"/>
    <n v="3.3"/>
    <n v="325"/>
    <x v="0"/>
  </r>
  <r>
    <x v="1"/>
    <x v="3"/>
    <n v="4.0999999999999996"/>
    <n v="287"/>
    <x v="0"/>
  </r>
  <r>
    <x v="1"/>
    <x v="3"/>
    <n v="5.9"/>
    <n v="201"/>
    <x v="0"/>
  </r>
  <r>
    <x v="1"/>
    <x v="3"/>
    <n v="9.1999999999999993"/>
    <n v="68"/>
    <x v="0"/>
  </r>
  <r>
    <x v="1"/>
    <x v="3"/>
    <n v="6.3"/>
    <n v="183"/>
    <x v="0"/>
  </r>
  <r>
    <x v="1"/>
    <x v="3"/>
    <n v="2.9"/>
    <n v="339"/>
    <x v="0"/>
  </r>
  <r>
    <x v="1"/>
    <x v="3"/>
    <n v="1.4"/>
    <n v="358"/>
    <x v="0"/>
  </r>
  <r>
    <x v="1"/>
    <x v="3"/>
    <n v="3.6"/>
    <n v="313"/>
    <x v="0"/>
  </r>
  <r>
    <x v="1"/>
    <x v="3"/>
    <n v="7.3"/>
    <n v="130"/>
    <x v="0"/>
  </r>
  <r>
    <x v="1"/>
    <x v="3"/>
    <n v="11.2"/>
    <n v="39"/>
    <x v="0"/>
  </r>
  <r>
    <x v="1"/>
    <x v="3"/>
    <n v="5.4"/>
    <n v="225"/>
    <x v="0"/>
  </r>
  <r>
    <x v="1"/>
    <x v="3"/>
    <n v="5"/>
    <n v="239"/>
    <x v="0"/>
  </r>
  <r>
    <x v="1"/>
    <x v="3"/>
    <n v="4.5"/>
    <n v="271"/>
    <x v="0"/>
  </r>
  <r>
    <x v="1"/>
    <x v="3"/>
    <n v="4.0999999999999996"/>
    <n v="287"/>
    <x v="0"/>
  </r>
  <r>
    <x v="1"/>
    <x v="3"/>
    <n v="4"/>
    <n v="298"/>
    <x v="0"/>
  </r>
  <r>
    <x v="1"/>
    <x v="3"/>
    <n v="6.8"/>
    <n v="159"/>
    <x v="0"/>
  </r>
  <r>
    <x v="1"/>
    <x v="3"/>
    <n v="13.2"/>
    <n v="15"/>
    <x v="0"/>
  </r>
  <r>
    <x v="1"/>
    <x v="3"/>
    <n v="9.8000000000000007"/>
    <n v="58"/>
    <x v="0"/>
  </r>
  <r>
    <x v="1"/>
    <x v="3"/>
    <n v="11.8"/>
    <n v="31"/>
    <x v="0"/>
  </r>
  <r>
    <x v="1"/>
    <x v="3"/>
    <n v="4"/>
    <n v="298"/>
    <x v="0"/>
  </r>
  <r>
    <x v="1"/>
    <x v="3"/>
    <n v="6.3"/>
    <n v="183"/>
    <x v="0"/>
  </r>
  <r>
    <x v="1"/>
    <x v="3"/>
    <n v="5.4"/>
    <n v="225"/>
    <x v="0"/>
  </r>
  <r>
    <x v="1"/>
    <x v="3"/>
    <n v="5.9"/>
    <n v="201"/>
    <x v="0"/>
  </r>
  <r>
    <x v="1"/>
    <x v="3"/>
    <n v="5.3"/>
    <n v="229"/>
    <x v="0"/>
  </r>
  <r>
    <x v="1"/>
    <x v="3"/>
    <n v="3.3"/>
    <n v="325"/>
    <x v="0"/>
  </r>
  <r>
    <x v="2"/>
    <x v="0"/>
    <n v="6.1"/>
    <n v="211"/>
    <x v="0"/>
  </r>
  <r>
    <x v="2"/>
    <x v="0"/>
    <n v="6.8"/>
    <n v="187"/>
    <x v="0"/>
  </r>
  <r>
    <x v="2"/>
    <x v="0"/>
    <n v="13.2"/>
    <n v="28"/>
    <x v="0"/>
  </r>
  <r>
    <x v="2"/>
    <x v="0"/>
    <n v="12.2"/>
    <n v="46"/>
    <x v="0"/>
  </r>
  <r>
    <x v="2"/>
    <x v="0"/>
    <n v="9.4"/>
    <n v="98"/>
    <x v="0"/>
  </r>
  <r>
    <x v="2"/>
    <x v="0"/>
    <n v="7.2"/>
    <n v="173"/>
    <x v="0"/>
  </r>
  <r>
    <x v="2"/>
    <x v="0"/>
    <n v="5.8"/>
    <n v="221"/>
    <x v="0"/>
  </r>
  <r>
    <x v="2"/>
    <x v="0"/>
    <n v="3.8"/>
    <n v="295"/>
    <x v="0"/>
  </r>
  <r>
    <x v="2"/>
    <x v="0"/>
    <n v="2.7"/>
    <n v="320"/>
    <x v="0"/>
  </r>
  <r>
    <x v="2"/>
    <x v="0"/>
    <n v="5.2"/>
    <n v="247"/>
    <x v="0"/>
  </r>
  <r>
    <x v="2"/>
    <x v="0"/>
    <n v="8.6"/>
    <n v="127"/>
    <x v="0"/>
  </r>
  <r>
    <x v="2"/>
    <x v="0"/>
    <n v="3.1"/>
    <n v="315"/>
    <x v="0"/>
  </r>
  <r>
    <x v="2"/>
    <x v="0"/>
    <n v="8"/>
    <n v="147"/>
    <x v="0"/>
  </r>
  <r>
    <x v="2"/>
    <x v="0"/>
    <n v="12.3"/>
    <n v="45"/>
    <x v="0"/>
  </r>
  <r>
    <x v="2"/>
    <x v="0"/>
    <n v="12.6"/>
    <n v="37"/>
    <x v="0"/>
  </r>
  <r>
    <x v="2"/>
    <x v="0"/>
    <n v="10.9"/>
    <n v="62"/>
    <x v="0"/>
  </r>
  <r>
    <x v="2"/>
    <x v="0"/>
    <n v="6.1"/>
    <n v="211"/>
    <x v="0"/>
  </r>
  <r>
    <x v="2"/>
    <x v="0"/>
    <n v="2.7"/>
    <n v="320"/>
    <x v="0"/>
  </r>
  <r>
    <x v="2"/>
    <x v="0"/>
    <n v="3.3"/>
    <n v="308"/>
    <x v="0"/>
  </r>
  <r>
    <x v="2"/>
    <x v="0"/>
    <n v="7.2"/>
    <n v="173"/>
    <x v="0"/>
  </r>
  <r>
    <x v="2"/>
    <x v="0"/>
    <n v="13.1"/>
    <n v="31"/>
    <x v="0"/>
  </r>
  <r>
    <x v="2"/>
    <x v="0"/>
    <n v="12.9"/>
    <n v="33"/>
    <x v="0"/>
  </r>
  <r>
    <x v="2"/>
    <x v="0"/>
    <n v="15.1"/>
    <n v="12"/>
    <x v="0"/>
  </r>
  <r>
    <x v="2"/>
    <x v="0"/>
    <n v="7.7"/>
    <n v="154"/>
    <x v="0"/>
  </r>
  <r>
    <x v="2"/>
    <x v="0"/>
    <n v="1.8"/>
    <n v="330"/>
    <x v="0"/>
  </r>
  <r>
    <x v="2"/>
    <x v="0"/>
    <n v="1.3"/>
    <n v="333"/>
    <x v="0"/>
  </r>
  <r>
    <x v="2"/>
    <x v="0"/>
    <n v="4.9000000000000004"/>
    <n v="257"/>
    <x v="0"/>
  </r>
  <r>
    <x v="2"/>
    <x v="0"/>
    <n v="4.7"/>
    <n v="263"/>
    <x v="0"/>
  </r>
  <r>
    <x v="2"/>
    <x v="0"/>
    <n v="4"/>
    <n v="286"/>
    <x v="0"/>
  </r>
  <r>
    <x v="2"/>
    <x v="0"/>
    <n v="5.8"/>
    <n v="221"/>
    <x v="0"/>
  </r>
  <r>
    <x v="2"/>
    <x v="0"/>
    <n v="2.5"/>
    <n v="324"/>
    <x v="0"/>
  </r>
  <r>
    <x v="2"/>
    <x v="0"/>
    <n v="17.2"/>
    <n v="6"/>
    <x v="1"/>
  </r>
  <r>
    <x v="2"/>
    <x v="0"/>
    <n v="13.2"/>
    <n v="28"/>
    <x v="0"/>
  </r>
  <r>
    <x v="2"/>
    <x v="0"/>
    <n v="5.8"/>
    <n v="221"/>
    <x v="0"/>
  </r>
  <r>
    <x v="2"/>
    <x v="0"/>
    <n v="10.3"/>
    <n v="73"/>
    <x v="0"/>
  </r>
  <r>
    <x v="2"/>
    <x v="0"/>
    <n v="6.6"/>
    <n v="194"/>
    <x v="0"/>
  </r>
  <r>
    <x v="2"/>
    <x v="0"/>
    <n v="17.2"/>
    <n v="6"/>
    <x v="1"/>
  </r>
  <r>
    <x v="2"/>
    <x v="0"/>
    <n v="30.6"/>
    <n v="1"/>
    <x v="1"/>
  </r>
  <r>
    <x v="2"/>
    <x v="0"/>
    <n v="25.7"/>
    <n v="2"/>
    <x v="1"/>
  </r>
  <r>
    <x v="2"/>
    <x v="0"/>
    <n v="12.8"/>
    <n v="35"/>
    <x v="0"/>
  </r>
  <r>
    <x v="2"/>
    <x v="0"/>
    <n v="12.5"/>
    <n v="39"/>
    <x v="0"/>
  </r>
  <r>
    <x v="2"/>
    <x v="0"/>
    <n v="21.1"/>
    <n v="3"/>
    <x v="1"/>
  </r>
  <r>
    <x v="2"/>
    <x v="0"/>
    <n v="11.3"/>
    <n v="54"/>
    <x v="0"/>
  </r>
  <r>
    <x v="2"/>
    <x v="0"/>
    <n v="7.7"/>
    <n v="154"/>
    <x v="0"/>
  </r>
  <r>
    <x v="2"/>
    <x v="0"/>
    <n v="8.1"/>
    <n v="143"/>
    <x v="0"/>
  </r>
  <r>
    <x v="2"/>
    <x v="0"/>
    <n v="6.9"/>
    <n v="183"/>
    <x v="0"/>
  </r>
  <r>
    <x v="2"/>
    <x v="0"/>
    <n v="8.1"/>
    <n v="143"/>
    <x v="0"/>
  </r>
  <r>
    <x v="2"/>
    <x v="0"/>
    <n v="9.4"/>
    <n v="98"/>
    <x v="0"/>
  </r>
  <r>
    <x v="2"/>
    <x v="0"/>
    <n v="5.9"/>
    <n v="216"/>
    <x v="0"/>
  </r>
  <r>
    <x v="2"/>
    <x v="0"/>
    <n v="4.3"/>
    <n v="271"/>
    <x v="0"/>
  </r>
  <r>
    <x v="2"/>
    <x v="0"/>
    <n v="6.4"/>
    <n v="203"/>
    <x v="0"/>
  </r>
  <r>
    <x v="2"/>
    <x v="0"/>
    <n v="20.9"/>
    <n v="4"/>
    <x v="1"/>
  </r>
  <r>
    <x v="2"/>
    <x v="0"/>
    <n v="13.1"/>
    <n v="31"/>
    <x v="0"/>
  </r>
  <r>
    <x v="2"/>
    <x v="0"/>
    <n v="17"/>
    <n v="8"/>
    <x v="0"/>
  </r>
  <r>
    <x v="2"/>
    <x v="0"/>
    <n v="19.899999999999999"/>
    <n v="5"/>
    <x v="1"/>
  </r>
  <r>
    <x v="2"/>
    <x v="0"/>
    <n v="10.8"/>
    <n v="64"/>
    <x v="0"/>
  </r>
  <r>
    <x v="2"/>
    <x v="0"/>
    <n v="4"/>
    <n v="286"/>
    <x v="0"/>
  </r>
  <r>
    <x v="2"/>
    <x v="0"/>
    <n v="6.5"/>
    <n v="199"/>
    <x v="0"/>
  </r>
  <r>
    <x v="2"/>
    <x v="0"/>
    <n v="4.0999999999999996"/>
    <n v="280"/>
    <x v="0"/>
  </r>
  <r>
    <x v="2"/>
    <x v="0"/>
    <n v="4.2"/>
    <n v="276"/>
    <x v="0"/>
  </r>
  <r>
    <x v="2"/>
    <x v="0"/>
    <n v="5.2"/>
    <n v="247"/>
    <x v="0"/>
  </r>
  <r>
    <x v="2"/>
    <x v="0"/>
    <n v="7.3"/>
    <n v="168"/>
    <x v="0"/>
  </r>
  <r>
    <x v="2"/>
    <x v="0"/>
    <n v="7.3"/>
    <n v="168"/>
    <x v="0"/>
  </r>
  <r>
    <x v="2"/>
    <x v="0"/>
    <n v="8.6"/>
    <n v="127"/>
    <x v="0"/>
  </r>
  <r>
    <x v="2"/>
    <x v="0"/>
    <n v="4.3"/>
    <n v="271"/>
    <x v="0"/>
  </r>
  <r>
    <x v="2"/>
    <x v="0"/>
    <n v="9.6"/>
    <n v="91"/>
    <x v="0"/>
  </r>
  <r>
    <x v="2"/>
    <x v="0"/>
    <n v="7.5"/>
    <n v="164"/>
    <x v="0"/>
  </r>
  <r>
    <x v="2"/>
    <x v="0"/>
    <n v="10"/>
    <n v="82"/>
    <x v="0"/>
  </r>
  <r>
    <x v="2"/>
    <x v="0"/>
    <n v="5.2"/>
    <n v="247"/>
    <x v="0"/>
  </r>
  <r>
    <x v="2"/>
    <x v="0"/>
    <n v="4.3"/>
    <n v="271"/>
    <x v="0"/>
  </r>
  <r>
    <x v="2"/>
    <x v="0"/>
    <n v="8.1999999999999993"/>
    <n v="141"/>
    <x v="0"/>
  </r>
  <r>
    <x v="2"/>
    <x v="0"/>
    <n v="3.6"/>
    <n v="299"/>
    <x v="0"/>
  </r>
  <r>
    <x v="2"/>
    <x v="0"/>
    <n v="2.2999999999999998"/>
    <n v="328"/>
    <x v="0"/>
  </r>
  <r>
    <x v="2"/>
    <x v="0"/>
    <n v="6.5"/>
    <n v="199"/>
    <x v="0"/>
  </r>
  <r>
    <x v="2"/>
    <x v="0"/>
    <n v="5.8"/>
    <n v="221"/>
    <x v="0"/>
  </r>
  <r>
    <x v="2"/>
    <x v="0"/>
    <n v="5.6"/>
    <n v="234"/>
    <x v="0"/>
  </r>
  <r>
    <x v="2"/>
    <x v="0"/>
    <n v="3.2"/>
    <n v="311"/>
    <x v="0"/>
  </r>
  <r>
    <x v="2"/>
    <x v="0"/>
    <n v="3.5"/>
    <n v="302"/>
    <x v="0"/>
  </r>
  <r>
    <x v="2"/>
    <x v="0"/>
    <n v="6.7"/>
    <n v="190"/>
    <x v="0"/>
  </r>
  <r>
    <x v="2"/>
    <x v="0"/>
    <n v="3.9"/>
    <n v="290"/>
    <x v="0"/>
  </r>
  <r>
    <x v="2"/>
    <x v="0"/>
    <n v="6.9"/>
    <n v="183"/>
    <x v="0"/>
  </r>
  <r>
    <x v="2"/>
    <x v="0"/>
    <n v="8.4"/>
    <n v="130"/>
    <x v="0"/>
  </r>
  <r>
    <x v="2"/>
    <x v="0"/>
    <n v="5"/>
    <n v="253"/>
    <x v="0"/>
  </r>
  <r>
    <x v="2"/>
    <x v="0"/>
    <n v="6.2"/>
    <n v="210"/>
    <x v="0"/>
  </r>
  <r>
    <x v="2"/>
    <x v="0"/>
    <n v="3.4"/>
    <n v="303"/>
    <x v="0"/>
  </r>
  <r>
    <x v="2"/>
    <x v="0"/>
    <n v="6.6"/>
    <n v="194"/>
    <x v="0"/>
  </r>
  <r>
    <x v="2"/>
    <x v="0"/>
    <n v="10.4"/>
    <n v="71"/>
    <x v="0"/>
  </r>
  <r>
    <x v="2"/>
    <x v="0"/>
    <n v="10.5"/>
    <n v="68"/>
    <x v="0"/>
  </r>
  <r>
    <x v="2"/>
    <x v="0"/>
    <n v="6.9"/>
    <n v="183"/>
    <x v="0"/>
  </r>
  <r>
    <x v="2"/>
    <x v="0"/>
    <n v="9.1"/>
    <n v="112"/>
    <x v="0"/>
  </r>
  <r>
    <x v="2"/>
    <x v="1"/>
    <n v="5.8"/>
    <n v="221"/>
    <x v="0"/>
  </r>
  <r>
    <x v="2"/>
    <x v="1"/>
    <n v="6.6"/>
    <n v="194"/>
    <x v="0"/>
  </r>
  <r>
    <x v="2"/>
    <x v="1"/>
    <n v="12.9"/>
    <n v="33"/>
    <x v="0"/>
  </r>
  <r>
    <x v="2"/>
    <x v="1"/>
    <n v="14.5"/>
    <n v="17"/>
    <x v="0"/>
  </r>
  <r>
    <x v="2"/>
    <x v="1"/>
    <n v="9"/>
    <n v="116"/>
    <x v="0"/>
  </r>
  <r>
    <x v="2"/>
    <x v="1"/>
    <n v="8.6999999999999993"/>
    <n v="125"/>
    <x v="0"/>
  </r>
  <r>
    <x v="2"/>
    <x v="1"/>
    <n v="3.6"/>
    <n v="299"/>
    <x v="0"/>
  </r>
  <r>
    <x v="2"/>
    <x v="1"/>
    <n v="4.7"/>
    <n v="263"/>
    <x v="0"/>
  </r>
  <r>
    <x v="2"/>
    <x v="1"/>
    <n v="6.3"/>
    <n v="206"/>
    <x v="0"/>
  </r>
  <r>
    <x v="2"/>
    <x v="1"/>
    <n v="4.3"/>
    <n v="271"/>
    <x v="0"/>
  </r>
  <r>
    <x v="2"/>
    <x v="1"/>
    <n v="7.8"/>
    <n v="151"/>
    <x v="0"/>
  </r>
  <r>
    <x v="2"/>
    <x v="1"/>
    <n v="5"/>
    <n v="253"/>
    <x v="0"/>
  </r>
  <r>
    <x v="2"/>
    <x v="1"/>
    <n v="3.2"/>
    <n v="311"/>
    <x v="0"/>
  </r>
  <r>
    <x v="2"/>
    <x v="1"/>
    <n v="5"/>
    <n v="253"/>
    <x v="0"/>
  </r>
  <r>
    <x v="2"/>
    <x v="1"/>
    <n v="7.7"/>
    <n v="154"/>
    <x v="0"/>
  </r>
  <r>
    <x v="2"/>
    <x v="1"/>
    <n v="12.6"/>
    <n v="37"/>
    <x v="0"/>
  </r>
  <r>
    <x v="2"/>
    <x v="1"/>
    <n v="4.9000000000000004"/>
    <n v="257"/>
    <x v="0"/>
  </r>
  <r>
    <x v="2"/>
    <x v="1"/>
    <n v="2.6"/>
    <n v="322"/>
    <x v="0"/>
  </r>
  <r>
    <x v="2"/>
    <x v="1"/>
    <n v="2.9"/>
    <n v="318"/>
    <x v="0"/>
  </r>
  <r>
    <x v="2"/>
    <x v="1"/>
    <n v="5.4"/>
    <n v="241"/>
    <x v="0"/>
  </r>
  <r>
    <x v="2"/>
    <x v="1"/>
    <n v="10.199999999999999"/>
    <n v="75"/>
    <x v="0"/>
  </r>
  <r>
    <x v="2"/>
    <x v="1"/>
    <n v="7.5"/>
    <n v="164"/>
    <x v="0"/>
  </r>
  <r>
    <x v="2"/>
    <x v="1"/>
    <n v="8.1999999999999993"/>
    <n v="141"/>
    <x v="0"/>
  </r>
  <r>
    <x v="2"/>
    <x v="1"/>
    <n v="10.4"/>
    <n v="71"/>
    <x v="0"/>
  </r>
  <r>
    <x v="2"/>
    <x v="1"/>
    <n v="8"/>
    <n v="147"/>
    <x v="0"/>
  </r>
  <r>
    <x v="2"/>
    <x v="1"/>
    <n v="10"/>
    <n v="82"/>
    <x v="0"/>
  </r>
  <r>
    <x v="2"/>
    <x v="1"/>
    <n v="6.9"/>
    <n v="183"/>
    <x v="0"/>
  </r>
  <r>
    <x v="2"/>
    <x v="1"/>
    <n v="10.199999999999999"/>
    <n v="75"/>
    <x v="0"/>
  </r>
  <r>
    <x v="2"/>
    <x v="1"/>
    <n v="7.6"/>
    <n v="159"/>
    <x v="0"/>
  </r>
  <r>
    <x v="2"/>
    <x v="1"/>
    <n v="9.6"/>
    <n v="91"/>
    <x v="0"/>
  </r>
  <r>
    <x v="2"/>
    <x v="1"/>
    <n v="8"/>
    <n v="147"/>
    <x v="0"/>
  </r>
  <r>
    <x v="2"/>
    <x v="1"/>
    <n v="4.0999999999999996"/>
    <n v="280"/>
    <x v="0"/>
  </r>
  <r>
    <x v="2"/>
    <x v="1"/>
    <n v="5.6"/>
    <n v="234"/>
    <x v="0"/>
  </r>
  <r>
    <x v="2"/>
    <x v="1"/>
    <n v="3.9"/>
    <n v="290"/>
    <x v="0"/>
  </r>
  <r>
    <x v="2"/>
    <x v="1"/>
    <n v="10"/>
    <n v="82"/>
    <x v="0"/>
  </r>
  <r>
    <x v="2"/>
    <x v="1"/>
    <n v="3.4"/>
    <n v="303"/>
    <x v="0"/>
  </r>
  <r>
    <x v="2"/>
    <x v="1"/>
    <n v="4.9000000000000004"/>
    <n v="257"/>
    <x v="0"/>
  </r>
  <r>
    <x v="2"/>
    <x v="1"/>
    <n v="7.1"/>
    <n v="176"/>
    <x v="0"/>
  </r>
  <r>
    <x v="2"/>
    <x v="1"/>
    <n v="5.3"/>
    <n v="243"/>
    <x v="0"/>
  </r>
  <r>
    <x v="2"/>
    <x v="1"/>
    <n v="7.3"/>
    <n v="168"/>
    <x v="0"/>
  </r>
  <r>
    <x v="2"/>
    <x v="1"/>
    <n v="9.1"/>
    <n v="112"/>
    <x v="0"/>
  </r>
  <r>
    <x v="2"/>
    <x v="1"/>
    <n v="9.1"/>
    <n v="112"/>
    <x v="0"/>
  </r>
  <r>
    <x v="2"/>
    <x v="1"/>
    <n v="7.7"/>
    <n v="154"/>
    <x v="0"/>
  </r>
  <r>
    <x v="2"/>
    <x v="1"/>
    <n v="9"/>
    <n v="116"/>
    <x v="0"/>
  </r>
  <r>
    <x v="2"/>
    <x v="1"/>
    <n v="12.4"/>
    <n v="42"/>
    <x v="0"/>
  </r>
  <r>
    <x v="2"/>
    <x v="1"/>
    <n v="4.4000000000000004"/>
    <n v="269"/>
    <x v="0"/>
  </r>
  <r>
    <x v="2"/>
    <x v="1"/>
    <n v="1.3"/>
    <n v="333"/>
    <x v="0"/>
  </r>
  <r>
    <x v="2"/>
    <x v="1"/>
    <n v="2.8"/>
    <n v="319"/>
    <x v="0"/>
  </r>
  <r>
    <x v="2"/>
    <x v="1"/>
    <n v="10.1"/>
    <n v="78"/>
    <x v="0"/>
  </r>
  <r>
    <x v="2"/>
    <x v="1"/>
    <n v="8.3000000000000007"/>
    <n v="136"/>
    <x v="0"/>
  </r>
  <r>
    <x v="2"/>
    <x v="1"/>
    <n v="3.2"/>
    <n v="311"/>
    <x v="0"/>
  </r>
  <r>
    <x v="2"/>
    <x v="1"/>
    <n v="1.9"/>
    <n v="329"/>
    <x v="0"/>
  </r>
  <r>
    <x v="2"/>
    <x v="1"/>
    <n v="2.6"/>
    <n v="322"/>
    <x v="0"/>
  </r>
  <r>
    <x v="2"/>
    <x v="1"/>
    <n v="6.6"/>
    <n v="194"/>
    <x v="0"/>
  </r>
  <r>
    <x v="2"/>
    <x v="1"/>
    <n v="9.4"/>
    <n v="98"/>
    <x v="0"/>
  </r>
  <r>
    <x v="2"/>
    <x v="1"/>
    <n v="10.5"/>
    <n v="68"/>
    <x v="0"/>
  </r>
  <r>
    <x v="2"/>
    <x v="1"/>
    <n v="10.1"/>
    <n v="78"/>
    <x v="0"/>
  </r>
  <r>
    <x v="2"/>
    <x v="1"/>
    <n v="10.5"/>
    <n v="68"/>
    <x v="0"/>
  </r>
  <r>
    <x v="2"/>
    <x v="1"/>
    <n v="10.3"/>
    <n v="73"/>
    <x v="0"/>
  </r>
  <r>
    <x v="2"/>
    <x v="1"/>
    <n v="3.9"/>
    <n v="290"/>
    <x v="0"/>
  </r>
  <r>
    <x v="2"/>
    <x v="1"/>
    <n v="2.4"/>
    <n v="326"/>
    <x v="0"/>
  </r>
  <r>
    <x v="2"/>
    <x v="1"/>
    <n v="3.1"/>
    <n v="315"/>
    <x v="0"/>
  </r>
  <r>
    <x v="2"/>
    <x v="1"/>
    <n v="3.4"/>
    <n v="303"/>
    <x v="0"/>
  </r>
  <r>
    <x v="2"/>
    <x v="1"/>
    <n v="6.5"/>
    <n v="199"/>
    <x v="0"/>
  </r>
  <r>
    <x v="2"/>
    <x v="1"/>
    <n v="9.1999999999999993"/>
    <n v="109"/>
    <x v="0"/>
  </r>
  <r>
    <x v="2"/>
    <x v="1"/>
    <n v="8.3000000000000007"/>
    <n v="136"/>
    <x v="0"/>
  </r>
  <r>
    <x v="2"/>
    <x v="1"/>
    <n v="12.4"/>
    <n v="42"/>
    <x v="0"/>
  </r>
  <r>
    <x v="2"/>
    <x v="1"/>
    <n v="8.3000000000000007"/>
    <n v="136"/>
    <x v="0"/>
  </r>
  <r>
    <x v="2"/>
    <x v="1"/>
    <n v="3.2"/>
    <n v="311"/>
    <x v="0"/>
  </r>
  <r>
    <x v="2"/>
    <x v="1"/>
    <n v="4"/>
    <n v="286"/>
    <x v="0"/>
  </r>
  <r>
    <x v="2"/>
    <x v="1"/>
    <n v="6.7"/>
    <n v="190"/>
    <x v="0"/>
  </r>
  <r>
    <x v="2"/>
    <x v="1"/>
    <n v="7.3"/>
    <n v="168"/>
    <x v="0"/>
  </r>
  <r>
    <x v="2"/>
    <x v="1"/>
    <n v="7.6"/>
    <n v="159"/>
    <x v="0"/>
  </r>
  <r>
    <x v="2"/>
    <x v="1"/>
    <n v="10"/>
    <n v="82"/>
    <x v="0"/>
  </r>
  <r>
    <x v="2"/>
    <x v="1"/>
    <n v="14.5"/>
    <n v="17"/>
    <x v="0"/>
  </r>
  <r>
    <x v="2"/>
    <x v="1"/>
    <n v="5.7"/>
    <n v="228"/>
    <x v="0"/>
  </r>
  <r>
    <x v="2"/>
    <x v="1"/>
    <n v="6.5"/>
    <n v="199"/>
    <x v="0"/>
  </r>
  <r>
    <x v="2"/>
    <x v="1"/>
    <n v="9.5"/>
    <n v="95"/>
    <x v="0"/>
  </r>
  <r>
    <x v="2"/>
    <x v="1"/>
    <n v="13.4"/>
    <n v="24"/>
    <x v="0"/>
  </r>
  <r>
    <x v="2"/>
    <x v="1"/>
    <n v="9"/>
    <n v="116"/>
    <x v="0"/>
  </r>
  <r>
    <x v="2"/>
    <x v="1"/>
    <n v="11"/>
    <n v="61"/>
    <x v="0"/>
  </r>
  <r>
    <x v="2"/>
    <x v="1"/>
    <n v="13.9"/>
    <n v="21"/>
    <x v="0"/>
  </r>
  <r>
    <x v="2"/>
    <x v="1"/>
    <s v="FILTERED OUT"/>
    <e v="#VALUE!"/>
    <x v="2"/>
  </r>
  <r>
    <x v="2"/>
    <x v="1"/>
    <n v="12.5"/>
    <n v="39"/>
    <x v="0"/>
  </r>
  <r>
    <x v="2"/>
    <x v="1"/>
    <s v="FILTERED OUT"/>
    <e v="#VALUE!"/>
    <x v="2"/>
  </r>
  <r>
    <x v="2"/>
    <x v="1"/>
    <n v="9.6999999999999993"/>
    <n v="90"/>
    <x v="0"/>
  </r>
  <r>
    <x v="2"/>
    <x v="1"/>
    <n v="8.4"/>
    <n v="130"/>
    <x v="0"/>
  </r>
  <r>
    <x v="2"/>
    <x v="1"/>
    <n v="8.9"/>
    <n v="120"/>
    <x v="0"/>
  </r>
  <r>
    <x v="2"/>
    <x v="1"/>
    <n v="9.4"/>
    <n v="98"/>
    <x v="0"/>
  </r>
  <r>
    <x v="2"/>
    <x v="1"/>
    <n v="11.7"/>
    <n v="52"/>
    <x v="0"/>
  </r>
  <r>
    <x v="2"/>
    <x v="1"/>
    <n v="10.9"/>
    <n v="62"/>
    <x v="0"/>
  </r>
  <r>
    <x v="2"/>
    <x v="1"/>
    <n v="9.1999999999999993"/>
    <n v="109"/>
    <x v="0"/>
  </r>
  <r>
    <x v="2"/>
    <x v="2"/>
    <n v="8.3000000000000007"/>
    <n v="136"/>
    <x v="0"/>
  </r>
  <r>
    <x v="2"/>
    <x v="2"/>
    <n v="11.1"/>
    <n v="58"/>
    <x v="0"/>
  </r>
  <r>
    <x v="2"/>
    <x v="2"/>
    <n v="13.9"/>
    <n v="21"/>
    <x v="0"/>
  </r>
  <r>
    <x v="2"/>
    <x v="2"/>
    <n v="14.7"/>
    <n v="15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2"/>
    <n v="50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9.3000000000000007"/>
    <n v="104"/>
    <x v="0"/>
  </r>
  <r>
    <x v="2"/>
    <x v="2"/>
    <n v="7.1"/>
    <n v="176"/>
    <x v="0"/>
  </r>
  <r>
    <x v="2"/>
    <x v="2"/>
    <n v="7.2"/>
    <n v="173"/>
    <x v="0"/>
  </r>
  <r>
    <x v="2"/>
    <x v="2"/>
    <n v="10.1"/>
    <n v="78"/>
    <x v="0"/>
  </r>
  <r>
    <x v="2"/>
    <x v="2"/>
    <n v="13.3"/>
    <n v="26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8.4"/>
    <n v="130"/>
    <x v="0"/>
  </r>
  <r>
    <x v="2"/>
    <x v="2"/>
    <n v="8.8000000000000007"/>
    <n v="123"/>
    <x v="0"/>
  </r>
  <r>
    <x v="2"/>
    <x v="2"/>
    <s v="FILTERED OUT"/>
    <e v="#VALUE!"/>
    <x v="2"/>
  </r>
  <r>
    <x v="2"/>
    <x v="2"/>
    <n v="12.4"/>
    <n v="42"/>
    <x v="0"/>
  </r>
  <r>
    <x v="2"/>
    <x v="2"/>
    <s v="FILTERED OUT"/>
    <e v="#VALUE!"/>
    <x v="2"/>
  </r>
  <r>
    <x v="2"/>
    <x v="2"/>
    <n v="15.1"/>
    <n v="12"/>
    <x v="0"/>
  </r>
  <r>
    <x v="2"/>
    <x v="2"/>
    <n v="11.5"/>
    <n v="53"/>
    <x v="0"/>
  </r>
  <r>
    <x v="2"/>
    <x v="2"/>
    <n v="7.3"/>
    <n v="168"/>
    <x v="0"/>
  </r>
  <r>
    <x v="2"/>
    <x v="2"/>
    <n v="9.3000000000000007"/>
    <n v="104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4.3"/>
    <n v="19"/>
    <x v="0"/>
  </r>
  <r>
    <x v="2"/>
    <x v="2"/>
    <n v="5.9"/>
    <n v="216"/>
    <x v="0"/>
  </r>
  <r>
    <x v="2"/>
    <x v="2"/>
    <n v="15.3"/>
    <n v="11"/>
    <x v="0"/>
  </r>
  <r>
    <x v="2"/>
    <x v="2"/>
    <n v="14.6"/>
    <n v="16"/>
    <x v="0"/>
  </r>
  <r>
    <x v="2"/>
    <x v="2"/>
    <s v="FILTERED OUT"/>
    <e v="#VALUE!"/>
    <x v="2"/>
  </r>
  <r>
    <x v="2"/>
    <x v="2"/>
    <n v="5.5"/>
    <n v="237"/>
    <x v="0"/>
  </r>
  <r>
    <x v="2"/>
    <x v="2"/>
    <n v="4.5"/>
    <n v="267"/>
    <x v="0"/>
  </r>
  <r>
    <x v="2"/>
    <x v="2"/>
    <n v="5.3"/>
    <n v="243"/>
    <x v="0"/>
  </r>
  <r>
    <x v="2"/>
    <x v="2"/>
    <n v="5"/>
    <n v="253"/>
    <x v="0"/>
  </r>
  <r>
    <x v="2"/>
    <x v="2"/>
    <n v="5.7"/>
    <n v="228"/>
    <x v="0"/>
  </r>
  <r>
    <x v="2"/>
    <x v="2"/>
    <n v="6.6"/>
    <n v="194"/>
    <x v="0"/>
  </r>
  <r>
    <x v="2"/>
    <x v="2"/>
    <n v="8.8000000000000007"/>
    <n v="123"/>
    <x v="0"/>
  </r>
  <r>
    <x v="2"/>
    <x v="2"/>
    <n v="4.2"/>
    <n v="276"/>
    <x v="0"/>
  </r>
  <r>
    <x v="2"/>
    <x v="2"/>
    <n v="4.5999999999999996"/>
    <n v="266"/>
    <x v="0"/>
  </r>
  <r>
    <x v="2"/>
    <x v="2"/>
    <n v="4.4000000000000004"/>
    <n v="269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5.6"/>
    <n v="234"/>
    <x v="0"/>
  </r>
  <r>
    <x v="2"/>
    <x v="2"/>
    <n v="12.2"/>
    <n v="46"/>
    <x v="0"/>
  </r>
  <r>
    <x v="2"/>
    <x v="2"/>
    <n v="9.4"/>
    <n v="98"/>
    <x v="0"/>
  </r>
  <r>
    <x v="2"/>
    <x v="2"/>
    <n v="7.5"/>
    <n v="164"/>
    <x v="0"/>
  </r>
  <r>
    <x v="2"/>
    <x v="2"/>
    <n v="10.199999999999999"/>
    <n v="75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3.4"/>
    <n v="24"/>
    <x v="0"/>
  </r>
  <r>
    <x v="2"/>
    <x v="2"/>
    <n v="14.2"/>
    <n v="20"/>
    <x v="0"/>
  </r>
  <r>
    <x v="2"/>
    <x v="2"/>
    <s v="FILTERED OUT"/>
    <e v="#VALUE!"/>
    <x v="2"/>
  </r>
  <r>
    <x v="2"/>
    <x v="2"/>
    <n v="6"/>
    <n v="215"/>
    <x v="0"/>
  </r>
  <r>
    <x v="2"/>
    <x v="2"/>
    <n v="6.1"/>
    <n v="211"/>
    <x v="0"/>
  </r>
  <r>
    <x v="2"/>
    <x v="2"/>
    <n v="7.1"/>
    <n v="176"/>
    <x v="0"/>
  </r>
  <r>
    <x v="2"/>
    <x v="2"/>
    <n v="8.5"/>
    <n v="129"/>
    <x v="0"/>
  </r>
  <r>
    <x v="2"/>
    <x v="2"/>
    <n v="5.7"/>
    <n v="228"/>
    <x v="0"/>
  </r>
  <r>
    <x v="2"/>
    <x v="2"/>
    <n v="6.3"/>
    <n v="206"/>
    <x v="0"/>
  </r>
  <r>
    <x v="2"/>
    <x v="2"/>
    <n v="9.3000000000000007"/>
    <n v="104"/>
    <x v="0"/>
  </r>
  <r>
    <x v="2"/>
    <x v="2"/>
    <n v="11.2"/>
    <n v="56"/>
    <x v="0"/>
  </r>
  <r>
    <x v="2"/>
    <x v="2"/>
    <n v="4.5"/>
    <n v="267"/>
    <x v="0"/>
  </r>
  <r>
    <x v="2"/>
    <x v="2"/>
    <n v="12.7"/>
    <n v="36"/>
    <x v="0"/>
  </r>
  <r>
    <x v="2"/>
    <x v="2"/>
    <n v="13.2"/>
    <n v="28"/>
    <x v="0"/>
  </r>
  <r>
    <x v="2"/>
    <x v="2"/>
    <n v="9.9"/>
    <n v="89"/>
    <x v="0"/>
  </r>
  <r>
    <x v="2"/>
    <x v="2"/>
    <n v="7.8"/>
    <n v="151"/>
    <x v="0"/>
  </r>
  <r>
    <x v="2"/>
    <x v="2"/>
    <n v="5.7"/>
    <n v="228"/>
    <x v="0"/>
  </r>
  <r>
    <x v="2"/>
    <x v="2"/>
    <n v="4.2"/>
    <n v="276"/>
    <x v="0"/>
  </r>
  <r>
    <x v="2"/>
    <x v="2"/>
    <n v="3.9"/>
    <n v="290"/>
    <x v="0"/>
  </r>
  <r>
    <x v="2"/>
    <x v="2"/>
    <n v="2.5"/>
    <n v="324"/>
    <x v="0"/>
  </r>
  <r>
    <x v="2"/>
    <x v="2"/>
    <n v="4.2"/>
    <n v="276"/>
    <x v="0"/>
  </r>
  <r>
    <x v="2"/>
    <x v="2"/>
    <n v="5.2"/>
    <n v="247"/>
    <x v="0"/>
  </r>
  <r>
    <x v="2"/>
    <x v="2"/>
    <n v="9.1999999999999993"/>
    <n v="109"/>
    <x v="0"/>
  </r>
  <r>
    <x v="2"/>
    <x v="2"/>
    <n v="13.3"/>
    <n v="26"/>
    <x v="0"/>
  </r>
  <r>
    <x v="2"/>
    <x v="2"/>
    <n v="11.2"/>
    <n v="56"/>
    <x v="0"/>
  </r>
  <r>
    <x v="2"/>
    <x v="2"/>
    <n v="13.9"/>
    <n v="21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5.5"/>
    <n v="9"/>
    <x v="0"/>
  </r>
  <r>
    <x v="2"/>
    <x v="2"/>
    <n v="8.4"/>
    <n v="130"/>
    <x v="0"/>
  </r>
  <r>
    <x v="2"/>
    <x v="2"/>
    <n v="8.4"/>
    <n v="130"/>
    <x v="0"/>
  </r>
  <r>
    <x v="2"/>
    <x v="2"/>
    <n v="6.7"/>
    <n v="190"/>
    <x v="0"/>
  </r>
  <r>
    <x v="2"/>
    <x v="2"/>
    <n v="7.9"/>
    <n v="150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7.1"/>
    <n v="176"/>
    <x v="0"/>
  </r>
  <r>
    <x v="2"/>
    <x v="3"/>
    <n v="5.8"/>
    <n v="221"/>
    <x v="0"/>
  </r>
  <r>
    <x v="2"/>
    <x v="3"/>
    <n v="8.9"/>
    <n v="120"/>
    <x v="0"/>
  </r>
  <r>
    <x v="2"/>
    <x v="3"/>
    <n v="10.7"/>
    <n v="65"/>
    <x v="0"/>
  </r>
  <r>
    <x v="2"/>
    <x v="3"/>
    <n v="12.1"/>
    <n v="48"/>
    <x v="0"/>
  </r>
  <r>
    <x v="2"/>
    <x v="3"/>
    <n v="10"/>
    <n v="82"/>
    <x v="0"/>
  </r>
  <r>
    <x v="2"/>
    <x v="3"/>
    <s v="FILTERED OUT"/>
    <e v="#VALUE!"/>
    <x v="2"/>
  </r>
  <r>
    <x v="2"/>
    <x v="3"/>
    <s v="FILTERED OUT"/>
    <e v="#VALUE!"/>
    <x v="2"/>
  </r>
  <r>
    <x v="2"/>
    <x v="3"/>
    <n v="9.1"/>
    <n v="112"/>
    <x v="0"/>
  </r>
  <r>
    <x v="2"/>
    <x v="3"/>
    <n v="10.7"/>
    <n v="65"/>
    <x v="0"/>
  </r>
  <r>
    <x v="2"/>
    <x v="3"/>
    <n v="14.8"/>
    <n v="14"/>
    <x v="0"/>
  </r>
  <r>
    <x v="2"/>
    <x v="3"/>
    <n v="8.6999999999999993"/>
    <n v="125"/>
    <x v="0"/>
  </r>
  <r>
    <x v="2"/>
    <x v="3"/>
    <n v="10"/>
    <n v="82"/>
    <x v="0"/>
  </r>
  <r>
    <x v="2"/>
    <x v="3"/>
    <n v="7.6"/>
    <n v="159"/>
    <x v="0"/>
  </r>
  <r>
    <x v="2"/>
    <x v="3"/>
    <n v="7.1"/>
    <n v="176"/>
    <x v="0"/>
  </r>
  <r>
    <x v="2"/>
    <x v="3"/>
    <n v="9.6"/>
    <n v="91"/>
    <x v="0"/>
  </r>
  <r>
    <x v="2"/>
    <x v="3"/>
    <s v="FILTERED OUT"/>
    <e v="#VALUE!"/>
    <x v="2"/>
  </r>
  <r>
    <x v="2"/>
    <x v="3"/>
    <n v="15.5"/>
    <n v="9"/>
    <x v="0"/>
  </r>
  <r>
    <x v="2"/>
    <x v="3"/>
    <n v="12.5"/>
    <n v="39"/>
    <x v="0"/>
  </r>
  <r>
    <x v="2"/>
    <x v="3"/>
    <n v="10.1"/>
    <n v="78"/>
    <x v="0"/>
  </r>
  <r>
    <x v="2"/>
    <x v="3"/>
    <n v="6.3"/>
    <n v="206"/>
    <x v="0"/>
  </r>
  <r>
    <x v="2"/>
    <x v="3"/>
    <n v="9.3000000000000007"/>
    <n v="104"/>
    <x v="0"/>
  </r>
  <r>
    <x v="2"/>
    <x v="3"/>
    <n v="12.1"/>
    <n v="48"/>
    <x v="0"/>
  </r>
  <r>
    <x v="2"/>
    <x v="3"/>
    <n v="7.4"/>
    <n v="167"/>
    <x v="0"/>
  </r>
  <r>
    <x v="2"/>
    <x v="3"/>
    <n v="5.0999999999999996"/>
    <n v="252"/>
    <x v="0"/>
  </r>
  <r>
    <x v="2"/>
    <x v="3"/>
    <n v="3.4"/>
    <n v="303"/>
    <x v="0"/>
  </r>
  <r>
    <x v="2"/>
    <x v="3"/>
    <n v="3.7"/>
    <n v="298"/>
    <x v="0"/>
  </r>
  <r>
    <x v="2"/>
    <x v="3"/>
    <n v="4.9000000000000004"/>
    <n v="257"/>
    <x v="0"/>
  </r>
  <r>
    <x v="2"/>
    <x v="3"/>
    <n v="6.7"/>
    <n v="190"/>
    <x v="0"/>
  </r>
  <r>
    <x v="2"/>
    <x v="3"/>
    <n v="9.5"/>
    <n v="95"/>
    <x v="0"/>
  </r>
  <r>
    <x v="2"/>
    <x v="3"/>
    <n v="11.1"/>
    <n v="58"/>
    <x v="0"/>
  </r>
  <r>
    <x v="2"/>
    <x v="3"/>
    <n v="9.4"/>
    <n v="98"/>
    <x v="0"/>
  </r>
  <r>
    <x v="2"/>
    <x v="3"/>
    <n v="10.6"/>
    <n v="67"/>
    <x v="0"/>
  </r>
  <r>
    <x v="2"/>
    <x v="3"/>
    <n v="11.1"/>
    <n v="58"/>
    <x v="0"/>
  </r>
  <r>
    <x v="2"/>
    <x v="3"/>
    <n v="3.8"/>
    <n v="295"/>
    <x v="0"/>
  </r>
  <r>
    <x v="2"/>
    <x v="3"/>
    <n v="3.6"/>
    <n v="299"/>
    <x v="0"/>
  </r>
  <r>
    <x v="2"/>
    <x v="3"/>
    <n v="2.4"/>
    <n v="326"/>
    <x v="0"/>
  </r>
  <r>
    <x v="2"/>
    <x v="3"/>
    <n v="3.3"/>
    <n v="308"/>
    <x v="0"/>
  </r>
  <r>
    <x v="2"/>
    <x v="3"/>
    <n v="5.3"/>
    <n v="243"/>
    <x v="0"/>
  </r>
  <r>
    <x v="2"/>
    <x v="3"/>
    <n v="5.4"/>
    <n v="241"/>
    <x v="0"/>
  </r>
  <r>
    <x v="2"/>
    <x v="3"/>
    <n v="9.3000000000000007"/>
    <n v="104"/>
    <x v="0"/>
  </r>
  <r>
    <x v="2"/>
    <x v="3"/>
    <n v="9"/>
    <n v="116"/>
    <x v="0"/>
  </r>
  <r>
    <x v="2"/>
    <x v="3"/>
    <n v="10"/>
    <n v="82"/>
    <x v="0"/>
  </r>
  <r>
    <x v="2"/>
    <x v="3"/>
    <n v="4.0999999999999996"/>
    <n v="280"/>
    <x v="0"/>
  </r>
  <r>
    <x v="2"/>
    <x v="3"/>
    <n v="1.7"/>
    <n v="332"/>
    <x v="0"/>
  </r>
  <r>
    <x v="2"/>
    <x v="3"/>
    <n v="1.8"/>
    <n v="330"/>
    <x v="0"/>
  </r>
  <r>
    <x v="2"/>
    <x v="3"/>
    <n v="4.7"/>
    <n v="263"/>
    <x v="0"/>
  </r>
  <r>
    <x v="2"/>
    <x v="3"/>
    <n v="5.3"/>
    <n v="243"/>
    <x v="0"/>
  </r>
  <r>
    <x v="2"/>
    <x v="3"/>
    <n v="4.3"/>
    <n v="271"/>
    <x v="0"/>
  </r>
  <r>
    <x v="2"/>
    <x v="3"/>
    <n v="6.1"/>
    <n v="211"/>
    <x v="0"/>
  </r>
  <r>
    <x v="2"/>
    <x v="3"/>
    <n v="6.4"/>
    <n v="203"/>
    <x v="0"/>
  </r>
  <r>
    <x v="2"/>
    <x v="3"/>
    <n v="4.0999999999999996"/>
    <n v="280"/>
    <x v="0"/>
  </r>
  <r>
    <x v="2"/>
    <x v="3"/>
    <n v="3.8"/>
    <n v="295"/>
    <x v="0"/>
  </r>
  <r>
    <x v="2"/>
    <x v="3"/>
    <n v="7.6"/>
    <n v="159"/>
    <x v="0"/>
  </r>
  <r>
    <x v="2"/>
    <x v="3"/>
    <n v="5.7"/>
    <n v="228"/>
    <x v="0"/>
  </r>
  <r>
    <x v="2"/>
    <x v="3"/>
    <n v="5.9"/>
    <n v="216"/>
    <x v="0"/>
  </r>
  <r>
    <x v="2"/>
    <x v="3"/>
    <n v="4"/>
    <n v="286"/>
    <x v="0"/>
  </r>
  <r>
    <x v="2"/>
    <x v="3"/>
    <n v="3.3"/>
    <n v="308"/>
    <x v="0"/>
  </r>
  <r>
    <x v="2"/>
    <x v="3"/>
    <n v="8.4"/>
    <n v="130"/>
    <x v="0"/>
  </r>
  <r>
    <x v="2"/>
    <x v="3"/>
    <n v="8.3000000000000007"/>
    <n v="136"/>
    <x v="0"/>
  </r>
  <r>
    <x v="2"/>
    <x v="3"/>
    <n v="5.9"/>
    <n v="216"/>
    <x v="0"/>
  </r>
  <r>
    <x v="2"/>
    <x v="3"/>
    <n v="3.1"/>
    <n v="315"/>
    <x v="0"/>
  </r>
  <r>
    <x v="2"/>
    <x v="3"/>
    <n v="4.0999999999999996"/>
    <n v="280"/>
    <x v="0"/>
  </r>
  <r>
    <x v="2"/>
    <x v="3"/>
    <n v="6.4"/>
    <n v="203"/>
    <x v="0"/>
  </r>
  <r>
    <x v="2"/>
    <x v="3"/>
    <n v="8.9"/>
    <n v="120"/>
    <x v="0"/>
  </r>
  <r>
    <x v="2"/>
    <x v="3"/>
    <s v="FILTERED OUT"/>
    <e v="#VALUE!"/>
    <x v="2"/>
  </r>
  <r>
    <x v="2"/>
    <x v="3"/>
    <n v="8.1"/>
    <n v="143"/>
    <x v="0"/>
  </r>
  <r>
    <x v="2"/>
    <x v="3"/>
    <n v="5.2"/>
    <n v="247"/>
    <x v="0"/>
  </r>
  <r>
    <x v="2"/>
    <x v="3"/>
    <n v="8.1"/>
    <n v="143"/>
    <x v="0"/>
  </r>
  <r>
    <x v="2"/>
    <x v="3"/>
    <n v="7.7"/>
    <n v="154"/>
    <x v="0"/>
  </r>
  <r>
    <x v="2"/>
    <x v="3"/>
    <n v="3.4"/>
    <n v="303"/>
    <x v="0"/>
  </r>
  <r>
    <x v="2"/>
    <x v="3"/>
    <n v="6.8"/>
    <n v="187"/>
    <x v="0"/>
  </r>
  <r>
    <x v="2"/>
    <x v="3"/>
    <n v="6.8"/>
    <n v="187"/>
    <x v="0"/>
  </r>
  <r>
    <x v="2"/>
    <x v="3"/>
    <n v="5.5"/>
    <n v="237"/>
    <x v="0"/>
  </r>
  <r>
    <x v="2"/>
    <x v="3"/>
    <n v="5.7"/>
    <n v="228"/>
    <x v="0"/>
  </r>
  <r>
    <x v="2"/>
    <x v="3"/>
    <n v="5.9"/>
    <n v="216"/>
    <x v="0"/>
  </r>
  <r>
    <x v="2"/>
    <x v="3"/>
    <n v="9.6"/>
    <n v="91"/>
    <x v="0"/>
  </r>
  <r>
    <x v="2"/>
    <x v="3"/>
    <n v="7.8"/>
    <n v="151"/>
    <x v="0"/>
  </r>
  <r>
    <x v="2"/>
    <x v="3"/>
    <n v="4.9000000000000004"/>
    <n v="257"/>
    <x v="0"/>
  </r>
  <r>
    <x v="2"/>
    <x v="3"/>
    <n v="9.5"/>
    <n v="95"/>
    <x v="0"/>
  </r>
  <r>
    <x v="2"/>
    <x v="3"/>
    <n v="11.8"/>
    <n v="51"/>
    <x v="0"/>
  </r>
  <r>
    <x v="2"/>
    <x v="3"/>
    <n v="11.3"/>
    <n v="54"/>
    <x v="0"/>
  </r>
  <r>
    <x v="2"/>
    <x v="3"/>
    <n v="5.5"/>
    <n v="237"/>
    <x v="0"/>
  </r>
  <r>
    <x v="2"/>
    <x v="3"/>
    <n v="4.8"/>
    <n v="262"/>
    <x v="0"/>
  </r>
  <r>
    <x v="2"/>
    <x v="3"/>
    <n v="3.9"/>
    <n v="290"/>
    <x v="0"/>
  </r>
  <r>
    <x v="2"/>
    <x v="3"/>
    <n v="4.0999999999999996"/>
    <n v="280"/>
    <x v="0"/>
  </r>
  <r>
    <x v="2"/>
    <x v="3"/>
    <n v="7.6"/>
    <n v="159"/>
    <x v="0"/>
  </r>
  <r>
    <x v="2"/>
    <x v="3"/>
    <n v="5.8"/>
    <n v="221"/>
    <x v="0"/>
  </r>
  <r>
    <x v="2"/>
    <x v="3"/>
    <n v="5.5"/>
    <n v="237"/>
    <x v="0"/>
  </r>
  <r>
    <x v="2"/>
    <x v="3"/>
    <n v="7"/>
    <n v="182"/>
    <x v="0"/>
  </r>
  <r>
    <x v="2"/>
    <x v="3"/>
    <n v="6.3"/>
    <n v="206"/>
    <x v="0"/>
  </r>
  <r>
    <x v="2"/>
    <x v="3"/>
    <n v="7.1"/>
    <n v="176"/>
    <x v="0"/>
  </r>
  <r>
    <x v="3"/>
    <x v="4"/>
    <m/>
    <m/>
    <x v="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"/>
    <n v="71"/>
    <x v="1"/>
  </r>
  <r>
    <x v="0"/>
    <x v="0"/>
    <s v=""/>
    <s v=""/>
    <x v="0"/>
  </r>
  <r>
    <x v="0"/>
    <x v="0"/>
    <s v=""/>
    <s v=""/>
    <x v="0"/>
  </r>
  <r>
    <x v="0"/>
    <x v="0"/>
    <n v="5"/>
    <n v="98"/>
    <x v="1"/>
  </r>
  <r>
    <x v="0"/>
    <x v="0"/>
    <s v=""/>
    <s v=""/>
    <x v="0"/>
  </r>
  <r>
    <x v="0"/>
    <x v="0"/>
    <s v=""/>
    <s v=""/>
    <x v="0"/>
  </r>
  <r>
    <x v="0"/>
    <x v="0"/>
    <n v="7.9"/>
    <n v="53"/>
    <x v="1"/>
  </r>
  <r>
    <x v="0"/>
    <x v="0"/>
    <s v=""/>
    <s v=""/>
    <x v="0"/>
  </r>
  <r>
    <x v="0"/>
    <x v="0"/>
    <s v=""/>
    <s v=""/>
    <x v="0"/>
  </r>
  <r>
    <x v="0"/>
    <x v="0"/>
    <n v="3.6"/>
    <n v="109"/>
    <x v="1"/>
  </r>
  <r>
    <x v="0"/>
    <x v="0"/>
    <s v=""/>
    <s v=""/>
    <x v="0"/>
  </r>
  <r>
    <x v="0"/>
    <x v="0"/>
    <s v=""/>
    <s v=""/>
    <x v="0"/>
  </r>
  <r>
    <x v="0"/>
    <x v="0"/>
    <n v="19.8"/>
    <n v="4"/>
    <x v="1"/>
  </r>
  <r>
    <x v="0"/>
    <x v="0"/>
    <s v=""/>
    <s v=""/>
    <x v="0"/>
  </r>
  <r>
    <x v="0"/>
    <x v="0"/>
    <s v=""/>
    <s v=""/>
    <x v="0"/>
  </r>
  <r>
    <x v="0"/>
    <x v="0"/>
    <n v="8.1"/>
    <n v="51"/>
    <x v="1"/>
  </r>
  <r>
    <x v="0"/>
    <x v="0"/>
    <s v=""/>
    <s v=""/>
    <x v="0"/>
  </r>
  <r>
    <x v="0"/>
    <x v="0"/>
    <s v=""/>
    <s v=""/>
    <x v="0"/>
  </r>
  <r>
    <x v="0"/>
    <x v="0"/>
    <n v="6.8"/>
    <n v="76"/>
    <x v="1"/>
  </r>
  <r>
    <x v="0"/>
    <x v="0"/>
    <s v=""/>
    <s v=""/>
    <x v="0"/>
  </r>
  <r>
    <x v="0"/>
    <x v="0"/>
    <s v=""/>
    <s v=""/>
    <x v="0"/>
  </r>
  <r>
    <x v="0"/>
    <x v="0"/>
    <n v="12.2"/>
    <n v="17"/>
    <x v="1"/>
  </r>
  <r>
    <x v="0"/>
    <x v="0"/>
    <s v=""/>
    <s v=""/>
    <x v="0"/>
  </r>
  <r>
    <x v="0"/>
    <x v="0"/>
    <s v=""/>
    <s v=""/>
    <x v="0"/>
  </r>
  <r>
    <x v="0"/>
    <x v="0"/>
    <n v="7.4"/>
    <n v="63"/>
    <x v="1"/>
  </r>
  <r>
    <x v="0"/>
    <x v="0"/>
    <s v=""/>
    <s v=""/>
    <x v="0"/>
  </r>
  <r>
    <x v="0"/>
    <x v="0"/>
    <s v=""/>
    <s v=""/>
    <x v="0"/>
  </r>
  <r>
    <x v="0"/>
    <x v="0"/>
    <n v="9.1999999999999993"/>
    <n v="35"/>
    <x v="1"/>
  </r>
  <r>
    <x v="0"/>
    <x v="0"/>
    <s v=""/>
    <s v=""/>
    <x v="0"/>
  </r>
  <r>
    <x v="0"/>
    <x v="0"/>
    <n v="23.9"/>
    <n v="1"/>
    <x v="0"/>
  </r>
  <r>
    <x v="0"/>
    <x v="0"/>
    <s v=""/>
    <s v=""/>
    <x v="0"/>
  </r>
  <r>
    <x v="0"/>
    <x v="0"/>
    <s v=""/>
    <s v=""/>
    <x v="0"/>
  </r>
  <r>
    <x v="0"/>
    <x v="0"/>
    <n v="11.2"/>
    <n v="24"/>
    <x v="1"/>
  </r>
  <r>
    <x v="0"/>
    <x v="0"/>
    <s v=""/>
    <s v=""/>
    <x v="0"/>
  </r>
  <r>
    <x v="0"/>
    <x v="0"/>
    <s v=""/>
    <s v=""/>
    <x v="0"/>
  </r>
  <r>
    <x v="0"/>
    <x v="0"/>
    <n v="18.899999999999999"/>
    <n v="5"/>
    <x v="1"/>
  </r>
  <r>
    <x v="0"/>
    <x v="0"/>
    <s v=""/>
    <s v=""/>
    <x v="0"/>
  </r>
  <r>
    <x v="0"/>
    <x v="0"/>
    <s v=""/>
    <s v=""/>
    <x v="0"/>
  </r>
  <r>
    <x v="0"/>
    <x v="0"/>
    <n v="16"/>
    <n v="7"/>
    <x v="1"/>
  </r>
  <r>
    <x v="0"/>
    <x v="0"/>
    <s v=""/>
    <s v=""/>
    <x v="0"/>
  </r>
  <r>
    <x v="0"/>
    <x v="0"/>
    <s v=""/>
    <s v=""/>
    <x v="0"/>
  </r>
  <r>
    <x v="0"/>
    <x v="0"/>
    <n v="9.6999999999999993"/>
    <n v="30"/>
    <x v="1"/>
  </r>
  <r>
    <x v="0"/>
    <x v="0"/>
    <s v=""/>
    <s v=""/>
    <x v="0"/>
  </r>
  <r>
    <x v="0"/>
    <x v="0"/>
    <s v=""/>
    <s v=""/>
    <x v="0"/>
  </r>
  <r>
    <x v="0"/>
    <x v="0"/>
    <n v="2.7"/>
    <n v="115"/>
    <x v="1"/>
  </r>
  <r>
    <x v="0"/>
    <x v="0"/>
    <s v=""/>
    <s v=""/>
    <x v="0"/>
  </r>
  <r>
    <x v="0"/>
    <x v="0"/>
    <s v=""/>
    <s v=""/>
    <x v="0"/>
  </r>
  <r>
    <x v="0"/>
    <x v="0"/>
    <n v="5.0999999999999996"/>
    <n v="97"/>
    <x v="1"/>
  </r>
  <r>
    <x v="0"/>
    <x v="0"/>
    <s v=""/>
    <s v=""/>
    <x v="0"/>
  </r>
  <r>
    <x v="0"/>
    <x v="0"/>
    <s v=""/>
    <s v=""/>
    <x v="0"/>
  </r>
  <r>
    <x v="0"/>
    <x v="0"/>
    <n v="3.5"/>
    <n v="112"/>
    <x v="1"/>
  </r>
  <r>
    <x v="0"/>
    <x v="0"/>
    <s v=""/>
    <s v=""/>
    <x v="0"/>
  </r>
  <r>
    <x v="0"/>
    <x v="0"/>
    <s v=""/>
    <s v=""/>
    <x v="0"/>
  </r>
  <r>
    <x v="0"/>
    <x v="0"/>
    <n v="14.5"/>
    <n v="9"/>
    <x v="1"/>
  </r>
  <r>
    <x v="0"/>
    <x v="0"/>
    <s v=""/>
    <s v=""/>
    <x v="0"/>
  </r>
  <r>
    <x v="0"/>
    <x v="0"/>
    <s v=""/>
    <s v=""/>
    <x v="0"/>
  </r>
  <r>
    <x v="0"/>
    <x v="0"/>
    <n v="12.8"/>
    <n v="15"/>
    <x v="1"/>
  </r>
  <r>
    <x v="0"/>
    <x v="0"/>
    <s v=""/>
    <s v=""/>
    <x v="0"/>
  </r>
  <r>
    <x v="0"/>
    <x v="0"/>
    <s v=""/>
    <s v=""/>
    <x v="0"/>
  </r>
  <r>
    <x v="0"/>
    <x v="0"/>
    <n v="22.7"/>
    <n v="2"/>
    <x v="0"/>
  </r>
  <r>
    <x v="0"/>
    <x v="0"/>
    <s v=""/>
    <s v=""/>
    <x v="0"/>
  </r>
  <r>
    <x v="0"/>
    <x v="0"/>
    <s v=""/>
    <s v=""/>
    <x v="0"/>
  </r>
  <r>
    <x v="0"/>
    <x v="0"/>
    <n v="13.5"/>
    <n v="13"/>
    <x v="1"/>
  </r>
  <r>
    <x v="0"/>
    <x v="0"/>
    <s v=""/>
    <s v=""/>
    <x v="0"/>
  </r>
  <r>
    <x v="0"/>
    <x v="0"/>
    <s v=""/>
    <s v=""/>
    <x v="0"/>
  </r>
  <r>
    <x v="0"/>
    <x v="0"/>
    <n v="7.1"/>
    <n v="70"/>
    <x v="1"/>
  </r>
  <r>
    <x v="0"/>
    <x v="0"/>
    <s v=""/>
    <s v=""/>
    <x v="0"/>
  </r>
  <r>
    <x v="0"/>
    <x v="0"/>
    <s v=""/>
    <s v=""/>
    <x v="0"/>
  </r>
  <r>
    <x v="0"/>
    <x v="0"/>
    <n v="8.5"/>
    <n v="42"/>
    <x v="1"/>
  </r>
  <r>
    <x v="0"/>
    <x v="0"/>
    <s v=""/>
    <s v=""/>
    <x v="0"/>
  </r>
  <r>
    <x v="0"/>
    <x v="0"/>
    <s v=""/>
    <s v=""/>
    <x v="0"/>
  </r>
  <r>
    <x v="0"/>
    <x v="0"/>
    <n v="8.1999999999999993"/>
    <n v="49"/>
    <x v="1"/>
  </r>
  <r>
    <x v="0"/>
    <x v="0"/>
    <s v=""/>
    <s v=""/>
    <x v="0"/>
  </r>
  <r>
    <x v="0"/>
    <x v="0"/>
    <s v=""/>
    <s v=""/>
    <x v="0"/>
  </r>
  <r>
    <x v="0"/>
    <x v="0"/>
    <n v="5.4"/>
    <n v="94"/>
    <x v="1"/>
  </r>
  <r>
    <x v="0"/>
    <x v="0"/>
    <s v=""/>
    <s v=""/>
    <x v="0"/>
  </r>
  <r>
    <x v="0"/>
    <x v="0"/>
    <s v=""/>
    <s v=""/>
    <x v="0"/>
  </r>
  <r>
    <x v="0"/>
    <x v="0"/>
    <n v="17.600000000000001"/>
    <n v="6"/>
    <x v="1"/>
  </r>
  <r>
    <x v="0"/>
    <x v="0"/>
    <s v=""/>
    <s v=""/>
    <x v="0"/>
  </r>
  <r>
    <x v="0"/>
    <x v="0"/>
    <s v=""/>
    <s v=""/>
    <x v="0"/>
  </r>
  <r>
    <x v="0"/>
    <x v="0"/>
    <n v="21"/>
    <n v="3"/>
    <x v="1"/>
  </r>
  <r>
    <x v="0"/>
    <x v="0"/>
    <s v=""/>
    <s v=""/>
    <x v="0"/>
  </r>
  <r>
    <x v="0"/>
    <x v="0"/>
    <s v=""/>
    <s v=""/>
    <x v="0"/>
  </r>
  <r>
    <x v="0"/>
    <x v="0"/>
    <n v="3.6"/>
    <n v="109"/>
    <x v="1"/>
  </r>
  <r>
    <x v="0"/>
    <x v="0"/>
    <s v=""/>
    <s v=""/>
    <x v="0"/>
  </r>
  <r>
    <x v="0"/>
    <x v="0"/>
    <s v=""/>
    <s v=""/>
    <x v="0"/>
  </r>
  <r>
    <x v="0"/>
    <x v="0"/>
    <n v="9.6999999999999993"/>
    <n v="30"/>
    <x v="1"/>
  </r>
  <r>
    <x v="0"/>
    <x v="0"/>
    <s v=""/>
    <s v=""/>
    <x v="0"/>
  </r>
  <r>
    <x v="0"/>
    <x v="1"/>
    <s v=""/>
    <s v=""/>
    <x v="0"/>
  </r>
  <r>
    <x v="0"/>
    <x v="1"/>
    <n v="10.199999999999999"/>
    <n v="28"/>
    <x v="1"/>
  </r>
  <r>
    <x v="0"/>
    <x v="1"/>
    <s v=""/>
    <s v=""/>
    <x v="0"/>
  </r>
  <r>
    <x v="0"/>
    <x v="1"/>
    <s v=""/>
    <s v=""/>
    <x v="0"/>
  </r>
  <r>
    <x v="0"/>
    <x v="1"/>
    <n v="14"/>
    <n v="12"/>
    <x v="1"/>
  </r>
  <r>
    <x v="0"/>
    <x v="1"/>
    <s v=""/>
    <s v=""/>
    <x v="0"/>
  </r>
  <r>
    <x v="0"/>
    <x v="1"/>
    <s v=""/>
    <s v=""/>
    <x v="0"/>
  </r>
  <r>
    <x v="0"/>
    <x v="1"/>
    <n v="8.6999999999999993"/>
    <n v="38"/>
    <x v="1"/>
  </r>
  <r>
    <x v="0"/>
    <x v="1"/>
    <s v=""/>
    <s v=""/>
    <x v="0"/>
  </r>
  <r>
    <x v="0"/>
    <x v="1"/>
    <s v=""/>
    <s v=""/>
    <x v="0"/>
  </r>
  <r>
    <x v="0"/>
    <x v="1"/>
    <n v="3.3"/>
    <n v="113"/>
    <x v="1"/>
  </r>
  <r>
    <x v="0"/>
    <x v="1"/>
    <s v=""/>
    <s v=""/>
    <x v="0"/>
  </r>
  <r>
    <x v="0"/>
    <x v="1"/>
    <s v=""/>
    <s v=""/>
    <x v="0"/>
  </r>
  <r>
    <x v="0"/>
    <x v="1"/>
    <n v="5.6"/>
    <n v="89"/>
    <x v="1"/>
  </r>
  <r>
    <x v="0"/>
    <x v="1"/>
    <s v=""/>
    <s v=""/>
    <x v="0"/>
  </r>
  <r>
    <x v="0"/>
    <x v="1"/>
    <s v=""/>
    <s v=""/>
    <x v="0"/>
  </r>
  <r>
    <x v="0"/>
    <x v="1"/>
    <n v="7.2"/>
    <n v="69"/>
    <x v="1"/>
  </r>
  <r>
    <x v="0"/>
    <x v="1"/>
    <s v=""/>
    <s v=""/>
    <x v="0"/>
  </r>
  <r>
    <x v="0"/>
    <x v="1"/>
    <s v=""/>
    <s v=""/>
    <x v="0"/>
  </r>
  <r>
    <x v="0"/>
    <x v="1"/>
    <n v="5.2"/>
    <n v="95"/>
    <x v="1"/>
  </r>
  <r>
    <x v="0"/>
    <x v="1"/>
    <s v=""/>
    <s v=""/>
    <x v="0"/>
  </r>
  <r>
    <x v="0"/>
    <x v="1"/>
    <s v=""/>
    <s v=""/>
    <x v="0"/>
  </r>
  <r>
    <x v="0"/>
    <x v="1"/>
    <n v="7.9"/>
    <n v="53"/>
    <x v="1"/>
  </r>
  <r>
    <x v="0"/>
    <x v="1"/>
    <s v=""/>
    <s v=""/>
    <x v="0"/>
  </r>
  <r>
    <x v="0"/>
    <x v="1"/>
    <n v="4.4000000000000004"/>
    <n v="105"/>
    <x v="1"/>
  </r>
  <r>
    <x v="0"/>
    <x v="1"/>
    <n v="7.8"/>
    <n v="59"/>
    <x v="1"/>
  </r>
  <r>
    <x v="0"/>
    <x v="1"/>
    <s v=""/>
    <s v=""/>
    <x v="0"/>
  </r>
  <r>
    <x v="0"/>
    <x v="1"/>
    <s v=""/>
    <s v=""/>
    <x v="0"/>
  </r>
  <r>
    <x v="0"/>
    <x v="1"/>
    <n v="7.9"/>
    <n v="53"/>
    <x v="1"/>
  </r>
  <r>
    <x v="0"/>
    <x v="1"/>
    <s v=""/>
    <s v=""/>
    <x v="0"/>
  </r>
  <r>
    <x v="0"/>
    <x v="1"/>
    <s v=""/>
    <s v=""/>
    <x v="0"/>
  </r>
  <r>
    <x v="0"/>
    <x v="1"/>
    <n v="8.6999999999999993"/>
    <n v="38"/>
    <x v="1"/>
  </r>
  <r>
    <x v="0"/>
    <x v="1"/>
    <s v=""/>
    <s v=""/>
    <x v="0"/>
  </r>
  <r>
    <x v="0"/>
    <x v="1"/>
    <s v=""/>
    <s v=""/>
    <x v="0"/>
  </r>
  <r>
    <x v="0"/>
    <x v="1"/>
    <n v="15.1"/>
    <n v="8"/>
    <x v="1"/>
  </r>
  <r>
    <x v="0"/>
    <x v="1"/>
    <s v=""/>
    <s v=""/>
    <x v="0"/>
  </r>
  <r>
    <x v="0"/>
    <x v="1"/>
    <s v=""/>
    <s v=""/>
    <x v="0"/>
  </r>
  <r>
    <x v="0"/>
    <x v="1"/>
    <n v="4.8"/>
    <n v="100"/>
    <x v="1"/>
  </r>
  <r>
    <x v="0"/>
    <x v="1"/>
    <s v=""/>
    <s v=""/>
    <x v="0"/>
  </r>
  <r>
    <x v="0"/>
    <x v="1"/>
    <s v=""/>
    <s v=""/>
    <x v="0"/>
  </r>
  <r>
    <x v="0"/>
    <x v="1"/>
    <n v="4.3"/>
    <n v="106"/>
    <x v="1"/>
  </r>
  <r>
    <x v="0"/>
    <x v="1"/>
    <s v=""/>
    <s v=""/>
    <x v="0"/>
  </r>
  <r>
    <x v="0"/>
    <x v="1"/>
    <s v=""/>
    <s v=""/>
    <x v="0"/>
  </r>
  <r>
    <x v="0"/>
    <x v="1"/>
    <n v="1.9"/>
    <n v="118"/>
    <x v="1"/>
  </r>
  <r>
    <x v="0"/>
    <x v="1"/>
    <s v=""/>
    <s v=""/>
    <x v="0"/>
  </r>
  <r>
    <x v="0"/>
    <x v="1"/>
    <s v=""/>
    <s v=""/>
    <x v="0"/>
  </r>
  <r>
    <x v="0"/>
    <x v="1"/>
    <n v="11.9"/>
    <n v="20"/>
    <x v="1"/>
  </r>
  <r>
    <x v="0"/>
    <x v="1"/>
    <s v=""/>
    <s v=""/>
    <x v="0"/>
  </r>
  <r>
    <x v="0"/>
    <x v="1"/>
    <s v=""/>
    <s v=""/>
    <x v="0"/>
  </r>
  <r>
    <x v="0"/>
    <x v="1"/>
    <n v="2.9"/>
    <n v="114"/>
    <x v="1"/>
  </r>
  <r>
    <x v="0"/>
    <x v="1"/>
    <s v=""/>
    <s v=""/>
    <x v="0"/>
  </r>
  <r>
    <x v="0"/>
    <x v="1"/>
    <s v=""/>
    <s v=""/>
    <x v="0"/>
  </r>
  <r>
    <x v="0"/>
    <x v="1"/>
    <n v="7"/>
    <n v="71"/>
    <x v="1"/>
  </r>
  <r>
    <x v="0"/>
    <x v="1"/>
    <s v=""/>
    <s v=""/>
    <x v="0"/>
  </r>
  <r>
    <x v="0"/>
    <x v="1"/>
    <s v=""/>
    <s v=""/>
    <x v="0"/>
  </r>
  <r>
    <x v="0"/>
    <x v="1"/>
    <n v="7.5"/>
    <n v="61"/>
    <x v="1"/>
  </r>
  <r>
    <x v="0"/>
    <x v="1"/>
    <s v=""/>
    <s v=""/>
    <x v="0"/>
  </r>
  <r>
    <x v="0"/>
    <x v="1"/>
    <s v=""/>
    <s v=""/>
    <x v="0"/>
  </r>
  <r>
    <x v="0"/>
    <x v="1"/>
    <n v="7.9"/>
    <n v="53"/>
    <x v="1"/>
  </r>
  <r>
    <x v="0"/>
    <x v="1"/>
    <s v=""/>
    <s v=""/>
    <x v="0"/>
  </r>
  <r>
    <x v="0"/>
    <x v="1"/>
    <s v=""/>
    <s v=""/>
    <x v="0"/>
  </r>
  <r>
    <x v="0"/>
    <x v="1"/>
    <n v="7"/>
    <n v="71"/>
    <x v="1"/>
  </r>
  <r>
    <x v="0"/>
    <x v="1"/>
    <s v=""/>
    <s v=""/>
    <x v="0"/>
  </r>
  <r>
    <x v="0"/>
    <x v="1"/>
    <s v=""/>
    <s v=""/>
    <x v="0"/>
  </r>
  <r>
    <x v="0"/>
    <x v="1"/>
    <n v="4.8"/>
    <n v="100"/>
    <x v="1"/>
  </r>
  <r>
    <x v="0"/>
    <x v="1"/>
    <s v=""/>
    <s v=""/>
    <x v="0"/>
  </r>
  <r>
    <x v="0"/>
    <x v="1"/>
    <s v=""/>
    <s v=""/>
    <x v="0"/>
  </r>
  <r>
    <x v="0"/>
    <x v="1"/>
    <n v="9.6999999999999993"/>
    <n v="30"/>
    <x v="1"/>
  </r>
  <r>
    <x v="0"/>
    <x v="1"/>
    <s v=""/>
    <s v=""/>
    <x v="0"/>
  </r>
  <r>
    <x v="0"/>
    <x v="1"/>
    <s v=""/>
    <s v=""/>
    <x v="0"/>
  </r>
  <r>
    <x v="0"/>
    <x v="1"/>
    <n v="5.7"/>
    <n v="87"/>
    <x v="1"/>
  </r>
  <r>
    <x v="0"/>
    <x v="1"/>
    <s v=""/>
    <s v=""/>
    <x v="0"/>
  </r>
  <r>
    <x v="0"/>
    <x v="1"/>
    <s v=""/>
    <s v=""/>
    <x v="0"/>
  </r>
  <r>
    <x v="0"/>
    <x v="1"/>
    <n v="5.8"/>
    <n v="85"/>
    <x v="1"/>
  </r>
  <r>
    <x v="0"/>
    <x v="1"/>
    <s v=""/>
    <s v=""/>
    <x v="0"/>
  </r>
  <r>
    <x v="0"/>
    <x v="1"/>
    <s v=""/>
    <s v=""/>
    <x v="0"/>
  </r>
  <r>
    <x v="0"/>
    <x v="1"/>
    <n v="8.6"/>
    <n v="41"/>
    <x v="1"/>
  </r>
  <r>
    <x v="0"/>
    <x v="1"/>
    <s v=""/>
    <s v=""/>
    <x v="0"/>
  </r>
  <r>
    <x v="0"/>
    <x v="1"/>
    <s v=""/>
    <s v=""/>
    <x v="0"/>
  </r>
  <r>
    <x v="0"/>
    <x v="1"/>
    <n v="6"/>
    <n v="83"/>
    <x v="1"/>
  </r>
  <r>
    <x v="0"/>
    <x v="1"/>
    <s v=""/>
    <s v=""/>
    <x v="0"/>
  </r>
  <r>
    <x v="0"/>
    <x v="1"/>
    <s v=""/>
    <s v=""/>
    <x v="0"/>
  </r>
  <r>
    <x v="0"/>
    <x v="1"/>
    <n v="4.2"/>
    <n v="107"/>
    <x v="1"/>
  </r>
  <r>
    <x v="0"/>
    <x v="1"/>
    <s v=""/>
    <s v=""/>
    <x v="0"/>
  </r>
  <r>
    <x v="0"/>
    <x v="1"/>
    <s v=""/>
    <s v=""/>
    <x v="0"/>
  </r>
  <r>
    <x v="0"/>
    <x v="1"/>
    <n v="5.2"/>
    <n v="95"/>
    <x v="1"/>
  </r>
  <r>
    <x v="0"/>
    <x v="1"/>
    <s v=""/>
    <s v=""/>
    <x v="0"/>
  </r>
  <r>
    <x v="0"/>
    <x v="1"/>
    <s v=""/>
    <s v=""/>
    <x v="0"/>
  </r>
  <r>
    <x v="0"/>
    <x v="1"/>
    <n v="1.8"/>
    <n v="119"/>
    <x v="1"/>
  </r>
  <r>
    <x v="0"/>
    <x v="1"/>
    <s v=""/>
    <s v=""/>
    <x v="0"/>
  </r>
  <r>
    <x v="0"/>
    <x v="1"/>
    <s v=""/>
    <s v=""/>
    <x v="0"/>
  </r>
  <r>
    <x v="0"/>
    <x v="1"/>
    <n v="10.1"/>
    <n v="29"/>
    <x v="1"/>
  </r>
  <r>
    <x v="0"/>
    <x v="2"/>
    <s v=""/>
    <s v=""/>
    <x v="0"/>
  </r>
  <r>
    <x v="0"/>
    <x v="2"/>
    <s v=""/>
    <s v=""/>
    <x v="0"/>
  </r>
  <r>
    <x v="0"/>
    <x v="2"/>
    <n v="8.4"/>
    <n v="45"/>
    <x v="1"/>
  </r>
  <r>
    <x v="0"/>
    <x v="2"/>
    <s v=""/>
    <s v=""/>
    <x v="0"/>
  </r>
  <r>
    <x v="0"/>
    <x v="2"/>
    <s v=""/>
    <s v=""/>
    <x v="0"/>
  </r>
  <r>
    <x v="0"/>
    <x v="2"/>
    <n v="8.4"/>
    <n v="45"/>
    <x v="1"/>
  </r>
  <r>
    <x v="0"/>
    <x v="2"/>
    <s v=""/>
    <s v=""/>
    <x v="0"/>
  </r>
  <r>
    <x v="0"/>
    <x v="2"/>
    <s v=""/>
    <s v=""/>
    <x v="0"/>
  </r>
  <r>
    <x v="0"/>
    <x v="2"/>
    <n v="8.4"/>
    <n v="45"/>
    <x v="1"/>
  </r>
  <r>
    <x v="0"/>
    <x v="2"/>
    <s v=""/>
    <s v=""/>
    <x v="0"/>
  </r>
  <r>
    <x v="0"/>
    <x v="2"/>
    <s v=""/>
    <s v=""/>
    <x v="0"/>
  </r>
  <r>
    <x v="0"/>
    <x v="2"/>
    <n v="4.9000000000000004"/>
    <n v="99"/>
    <x v="1"/>
  </r>
  <r>
    <x v="0"/>
    <x v="2"/>
    <s v=""/>
    <s v=""/>
    <x v="0"/>
  </r>
  <r>
    <x v="0"/>
    <x v="2"/>
    <s v=""/>
    <s v=""/>
    <x v="0"/>
  </r>
  <r>
    <x v="0"/>
    <x v="2"/>
    <n v="8.1"/>
    <n v="51"/>
    <x v="1"/>
  </r>
  <r>
    <x v="0"/>
    <x v="2"/>
    <s v=""/>
    <s v=""/>
    <x v="0"/>
  </r>
  <r>
    <x v="0"/>
    <x v="2"/>
    <s v=""/>
    <s v=""/>
    <x v="0"/>
  </r>
  <r>
    <x v="0"/>
    <x v="2"/>
    <n v="11.6"/>
    <n v="22"/>
    <x v="1"/>
  </r>
  <r>
    <x v="0"/>
    <x v="2"/>
    <s v=""/>
    <s v=""/>
    <x v="0"/>
  </r>
  <r>
    <x v="0"/>
    <x v="2"/>
    <s v=""/>
    <s v=""/>
    <x v="0"/>
  </r>
  <r>
    <x v="0"/>
    <x v="2"/>
    <n v="4.2"/>
    <n v="107"/>
    <x v="1"/>
  </r>
  <r>
    <x v="0"/>
    <x v="2"/>
    <s v=""/>
    <s v=""/>
    <x v="0"/>
  </r>
  <r>
    <x v="0"/>
    <x v="2"/>
    <s v=""/>
    <s v=""/>
    <x v="0"/>
  </r>
  <r>
    <x v="0"/>
    <x v="2"/>
    <n v="7.3"/>
    <n v="67"/>
    <x v="1"/>
  </r>
  <r>
    <x v="0"/>
    <x v="2"/>
    <s v=""/>
    <s v=""/>
    <x v="0"/>
  </r>
  <r>
    <x v="0"/>
    <x v="2"/>
    <s v=""/>
    <s v=""/>
    <x v="0"/>
  </r>
  <r>
    <x v="0"/>
    <x v="2"/>
    <n v="9"/>
    <n v="37"/>
    <x v="1"/>
  </r>
  <r>
    <x v="0"/>
    <x v="2"/>
    <s v=""/>
    <s v=""/>
    <x v="0"/>
  </r>
  <r>
    <x v="0"/>
    <x v="2"/>
    <s v=""/>
    <s v=""/>
    <x v="0"/>
  </r>
  <r>
    <x v="0"/>
    <x v="2"/>
    <n v="7.7"/>
    <n v="60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0.9"/>
    <n v="25"/>
    <x v="1"/>
  </r>
  <r>
    <x v="0"/>
    <x v="2"/>
    <s v=""/>
    <s v=""/>
    <x v="0"/>
  </r>
  <r>
    <x v="0"/>
    <x v="2"/>
    <s v=""/>
    <s v=""/>
    <x v="0"/>
  </r>
  <r>
    <x v="0"/>
    <x v="2"/>
    <n v="8.3000000000000007"/>
    <n v="48"/>
    <x v="1"/>
  </r>
  <r>
    <x v="0"/>
    <x v="2"/>
    <s v=""/>
    <s v=""/>
    <x v="0"/>
  </r>
  <r>
    <x v="0"/>
    <x v="2"/>
    <s v=""/>
    <s v=""/>
    <x v="0"/>
  </r>
  <r>
    <x v="0"/>
    <x v="2"/>
    <n v="6.7"/>
    <n v="77"/>
    <x v="1"/>
  </r>
  <r>
    <x v="0"/>
    <x v="2"/>
    <s v=""/>
    <s v=""/>
    <x v="0"/>
  </r>
  <r>
    <x v="0"/>
    <x v="2"/>
    <s v=""/>
    <s v=""/>
    <x v="0"/>
  </r>
  <r>
    <x v="0"/>
    <x v="2"/>
    <n v="6.3"/>
    <n v="82"/>
    <x v="1"/>
  </r>
  <r>
    <x v="0"/>
    <x v="2"/>
    <s v=""/>
    <s v=""/>
    <x v="0"/>
  </r>
  <r>
    <x v="0"/>
    <x v="2"/>
    <s v=""/>
    <s v=""/>
    <x v="0"/>
  </r>
  <r>
    <x v="0"/>
    <x v="2"/>
    <n v="11.7"/>
    <n v="21"/>
    <x v="1"/>
  </r>
  <r>
    <x v="0"/>
    <x v="2"/>
    <s v=""/>
    <s v=""/>
    <x v="0"/>
  </r>
  <r>
    <x v="0"/>
    <x v="2"/>
    <s v=""/>
    <s v=""/>
    <x v="0"/>
  </r>
  <r>
    <x v="0"/>
    <x v="2"/>
    <n v="14.3"/>
    <n v="11"/>
    <x v="1"/>
  </r>
  <r>
    <x v="0"/>
    <x v="2"/>
    <s v=""/>
    <s v=""/>
    <x v="0"/>
  </r>
  <r>
    <x v="0"/>
    <x v="2"/>
    <s v=""/>
    <s v=""/>
    <x v="0"/>
  </r>
  <r>
    <x v="0"/>
    <x v="2"/>
    <n v="12.1"/>
    <n v="19"/>
    <x v="1"/>
  </r>
  <r>
    <x v="0"/>
    <x v="2"/>
    <s v=""/>
    <s v=""/>
    <x v="0"/>
  </r>
  <r>
    <x v="0"/>
    <x v="2"/>
    <s v=""/>
    <s v=""/>
    <x v="0"/>
  </r>
  <r>
    <x v="0"/>
    <x v="2"/>
    <n v="14.5"/>
    <n v="9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9.4"/>
    <n v="33"/>
    <x v="1"/>
  </r>
  <r>
    <x v="0"/>
    <x v="2"/>
    <s v=""/>
    <s v=""/>
    <x v="0"/>
  </r>
  <r>
    <x v="0"/>
    <x v="2"/>
    <s v=""/>
    <s v=""/>
    <x v="0"/>
  </r>
  <r>
    <x v="0"/>
    <x v="2"/>
    <n v="12.3"/>
    <n v="16"/>
    <x v="1"/>
  </r>
  <r>
    <x v="0"/>
    <x v="2"/>
    <s v=""/>
    <s v=""/>
    <x v="0"/>
  </r>
  <r>
    <x v="0"/>
    <x v="2"/>
    <s v=""/>
    <s v=""/>
    <x v="0"/>
  </r>
  <r>
    <x v="0"/>
    <x v="2"/>
    <n v="7"/>
    <n v="71"/>
    <x v="1"/>
  </r>
  <r>
    <x v="0"/>
    <x v="2"/>
    <s v=""/>
    <s v=""/>
    <x v="0"/>
  </r>
  <r>
    <x v="0"/>
    <x v="2"/>
    <s v=""/>
    <s v=""/>
    <x v="0"/>
  </r>
  <r>
    <x v="0"/>
    <x v="2"/>
    <n v="10.8"/>
    <n v="27"/>
    <x v="1"/>
  </r>
  <r>
    <x v="0"/>
    <x v="2"/>
    <s v=""/>
    <s v=""/>
    <x v="0"/>
  </r>
  <r>
    <x v="0"/>
    <x v="2"/>
    <s v=""/>
    <s v=""/>
    <x v="0"/>
  </r>
  <r>
    <x v="0"/>
    <x v="2"/>
    <n v="8.6999999999999993"/>
    <n v="38"/>
    <x v="1"/>
  </r>
  <r>
    <x v="0"/>
    <x v="2"/>
    <s v=""/>
    <s v=""/>
    <x v="0"/>
  </r>
  <r>
    <x v="0"/>
    <x v="2"/>
    <s v=""/>
    <s v=""/>
    <x v="0"/>
  </r>
  <r>
    <x v="0"/>
    <x v="2"/>
    <n v="9.1999999999999993"/>
    <n v="35"/>
    <x v="1"/>
  </r>
  <r>
    <x v="0"/>
    <x v="2"/>
    <s v=""/>
    <s v=""/>
    <x v="0"/>
  </r>
  <r>
    <x v="0"/>
    <x v="2"/>
    <s v=""/>
    <s v=""/>
    <x v="0"/>
  </r>
  <r>
    <x v="0"/>
    <x v="2"/>
    <n v="7.4"/>
    <n v="63"/>
    <x v="1"/>
  </r>
  <r>
    <x v="0"/>
    <x v="2"/>
    <s v=""/>
    <s v=""/>
    <x v="0"/>
  </r>
  <r>
    <x v="0"/>
    <x v="2"/>
    <s v=""/>
    <s v=""/>
    <x v="0"/>
  </r>
  <r>
    <x v="0"/>
    <x v="2"/>
    <n v="8.5"/>
    <n v="42"/>
    <x v="1"/>
  </r>
  <r>
    <x v="0"/>
    <x v="2"/>
    <s v=""/>
    <s v=""/>
    <x v="0"/>
  </r>
  <r>
    <x v="0"/>
    <x v="2"/>
    <s v=""/>
    <s v=""/>
    <x v="0"/>
  </r>
  <r>
    <x v="0"/>
    <x v="3"/>
    <n v="7.3"/>
    <n v="67"/>
    <x v="1"/>
  </r>
  <r>
    <x v="0"/>
    <x v="3"/>
    <s v=""/>
    <s v=""/>
    <x v="0"/>
  </r>
  <r>
    <x v="0"/>
    <x v="3"/>
    <n v="4.5999999999999996"/>
    <n v="104"/>
    <x v="1"/>
  </r>
  <r>
    <x v="0"/>
    <x v="3"/>
    <n v="6.7"/>
    <n v="77"/>
    <x v="1"/>
  </r>
  <r>
    <x v="0"/>
    <x v="3"/>
    <s v=""/>
    <s v=""/>
    <x v="0"/>
  </r>
  <r>
    <x v="0"/>
    <x v="3"/>
    <s v=""/>
    <s v=""/>
    <x v="0"/>
  </r>
  <r>
    <x v="0"/>
    <x v="3"/>
    <n v="9.3000000000000007"/>
    <n v="34"/>
    <x v="1"/>
  </r>
  <r>
    <x v="0"/>
    <x v="3"/>
    <s v=""/>
    <s v=""/>
    <x v="0"/>
  </r>
  <r>
    <x v="0"/>
    <x v="3"/>
    <s v=""/>
    <s v=""/>
    <x v="0"/>
  </r>
  <r>
    <x v="0"/>
    <x v="3"/>
    <n v="10.9"/>
    <n v="25"/>
    <x v="1"/>
  </r>
  <r>
    <x v="0"/>
    <x v="3"/>
    <s v=""/>
    <s v=""/>
    <x v="0"/>
  </r>
  <r>
    <x v="0"/>
    <x v="3"/>
    <s v=""/>
    <s v=""/>
    <x v="0"/>
  </r>
  <r>
    <x v="0"/>
    <x v="3"/>
    <n v="13"/>
    <n v="14"/>
    <x v="1"/>
  </r>
  <r>
    <x v="0"/>
    <x v="3"/>
    <s v=""/>
    <s v=""/>
    <x v="0"/>
  </r>
  <r>
    <x v="0"/>
    <x v="3"/>
    <s v=""/>
    <s v=""/>
    <x v="0"/>
  </r>
  <r>
    <x v="0"/>
    <x v="3"/>
    <n v="7.4"/>
    <n v="63"/>
    <x v="1"/>
  </r>
  <r>
    <x v="0"/>
    <x v="3"/>
    <s v=""/>
    <s v=""/>
    <x v="0"/>
  </r>
  <r>
    <x v="0"/>
    <x v="3"/>
    <s v=""/>
    <s v=""/>
    <x v="0"/>
  </r>
  <r>
    <x v="0"/>
    <x v="3"/>
    <n v="7.9"/>
    <n v="53"/>
    <x v="1"/>
  </r>
  <r>
    <x v="0"/>
    <x v="3"/>
    <s v=""/>
    <s v=""/>
    <x v="0"/>
  </r>
  <r>
    <x v="0"/>
    <x v="3"/>
    <s v=""/>
    <s v=""/>
    <x v="0"/>
  </r>
  <r>
    <x v="0"/>
    <x v="3"/>
    <n v="5.7"/>
    <n v="87"/>
    <x v="1"/>
  </r>
  <r>
    <x v="0"/>
    <x v="3"/>
    <s v=""/>
    <s v=""/>
    <x v="0"/>
  </r>
  <r>
    <x v="0"/>
    <x v="3"/>
    <s v=""/>
    <s v=""/>
    <x v="0"/>
  </r>
  <r>
    <x v="0"/>
    <x v="3"/>
    <n v="6.5"/>
    <n v="79"/>
    <x v="1"/>
  </r>
  <r>
    <x v="0"/>
    <x v="3"/>
    <s v=""/>
    <s v=""/>
    <x v="0"/>
  </r>
  <r>
    <x v="0"/>
    <x v="3"/>
    <s v=""/>
    <s v=""/>
    <x v="0"/>
  </r>
  <r>
    <x v="0"/>
    <x v="3"/>
    <n v="12.2"/>
    <n v="17"/>
    <x v="1"/>
  </r>
  <r>
    <x v="0"/>
    <x v="3"/>
    <s v=""/>
    <s v=""/>
    <x v="0"/>
  </r>
  <r>
    <x v="0"/>
    <x v="3"/>
    <s v=""/>
    <s v=""/>
    <x v="0"/>
  </r>
  <r>
    <x v="0"/>
    <x v="3"/>
    <n v="5.6"/>
    <n v="89"/>
    <x v="1"/>
  </r>
  <r>
    <x v="0"/>
    <x v="3"/>
    <s v=""/>
    <s v=""/>
    <x v="0"/>
  </r>
  <r>
    <x v="0"/>
    <x v="3"/>
    <s v=""/>
    <s v=""/>
    <x v="0"/>
  </r>
  <r>
    <x v="0"/>
    <x v="3"/>
    <n v="11.5"/>
    <n v="23"/>
    <x v="1"/>
  </r>
  <r>
    <x v="0"/>
    <x v="3"/>
    <s v=""/>
    <s v=""/>
    <x v="0"/>
  </r>
  <r>
    <x v="0"/>
    <x v="3"/>
    <s v=""/>
    <s v=""/>
    <x v="0"/>
  </r>
  <r>
    <x v="0"/>
    <x v="3"/>
    <n v="8.5"/>
    <n v="42"/>
    <x v="1"/>
  </r>
  <r>
    <x v="0"/>
    <x v="3"/>
    <s v=""/>
    <s v=""/>
    <x v="0"/>
  </r>
  <r>
    <x v="0"/>
    <x v="3"/>
    <s v=""/>
    <s v=""/>
    <x v="0"/>
  </r>
  <r>
    <x v="0"/>
    <x v="3"/>
    <n v="7.5"/>
    <n v="61"/>
    <x v="1"/>
  </r>
  <r>
    <x v="0"/>
    <x v="3"/>
    <s v=""/>
    <s v=""/>
    <x v="0"/>
  </r>
  <r>
    <x v="0"/>
    <x v="3"/>
    <s v=""/>
    <s v=""/>
    <x v="0"/>
  </r>
  <r>
    <x v="0"/>
    <x v="3"/>
    <n v="3.6"/>
    <n v="109"/>
    <x v="1"/>
  </r>
  <r>
    <x v="0"/>
    <x v="3"/>
    <s v=""/>
    <s v=""/>
    <x v="0"/>
  </r>
  <r>
    <x v="0"/>
    <x v="3"/>
    <s v=""/>
    <s v=""/>
    <x v="0"/>
  </r>
  <r>
    <x v="0"/>
    <x v="3"/>
    <n v="6.9"/>
    <n v="75"/>
    <x v="1"/>
  </r>
  <r>
    <x v="0"/>
    <x v="3"/>
    <s v=""/>
    <s v=""/>
    <x v="0"/>
  </r>
  <r>
    <x v="0"/>
    <x v="3"/>
    <s v=""/>
    <s v=""/>
    <x v="0"/>
  </r>
  <r>
    <x v="0"/>
    <x v="3"/>
    <n v="7.9"/>
    <n v="53"/>
    <x v="1"/>
  </r>
  <r>
    <x v="0"/>
    <x v="3"/>
    <s v=""/>
    <s v=""/>
    <x v="0"/>
  </r>
  <r>
    <x v="0"/>
    <x v="3"/>
    <s v=""/>
    <s v=""/>
    <x v="0"/>
  </r>
  <r>
    <x v="0"/>
    <x v="3"/>
    <n v="8.1999999999999993"/>
    <n v="49"/>
    <x v="1"/>
  </r>
  <r>
    <x v="0"/>
    <x v="3"/>
    <s v=""/>
    <s v=""/>
    <x v="0"/>
  </r>
  <r>
    <x v="0"/>
    <x v="3"/>
    <s v=""/>
    <s v=""/>
    <x v="0"/>
  </r>
  <r>
    <x v="0"/>
    <x v="3"/>
    <n v="2"/>
    <n v="117"/>
    <x v="1"/>
  </r>
  <r>
    <x v="0"/>
    <x v="3"/>
    <s v=""/>
    <s v=""/>
    <x v="0"/>
  </r>
  <r>
    <x v="0"/>
    <x v="3"/>
    <s v=""/>
    <s v=""/>
    <x v="0"/>
  </r>
  <r>
    <x v="0"/>
    <x v="3"/>
    <n v="2.1"/>
    <n v="116"/>
    <x v="1"/>
  </r>
  <r>
    <x v="0"/>
    <x v="3"/>
    <s v=""/>
    <s v=""/>
    <x v="0"/>
  </r>
  <r>
    <x v="0"/>
    <x v="3"/>
    <s v=""/>
    <s v=""/>
    <x v="0"/>
  </r>
  <r>
    <x v="0"/>
    <x v="3"/>
    <n v="4.7"/>
    <n v="103"/>
    <x v="1"/>
  </r>
  <r>
    <x v="0"/>
    <x v="3"/>
    <s v=""/>
    <s v=""/>
    <x v="0"/>
  </r>
  <r>
    <x v="0"/>
    <x v="3"/>
    <s v=""/>
    <s v=""/>
    <x v="0"/>
  </r>
  <r>
    <x v="0"/>
    <x v="3"/>
    <n v="6"/>
    <n v="83"/>
    <x v="1"/>
  </r>
  <r>
    <x v="0"/>
    <x v="3"/>
    <s v=""/>
    <s v=""/>
    <x v="0"/>
  </r>
  <r>
    <x v="0"/>
    <x v="3"/>
    <s v=""/>
    <s v=""/>
    <x v="0"/>
  </r>
  <r>
    <x v="0"/>
    <x v="3"/>
    <n v="7.4"/>
    <n v="63"/>
    <x v="1"/>
  </r>
  <r>
    <x v="0"/>
    <x v="3"/>
    <s v=""/>
    <s v=""/>
    <x v="0"/>
  </r>
  <r>
    <x v="0"/>
    <x v="3"/>
    <s v=""/>
    <s v=""/>
    <x v="0"/>
  </r>
  <r>
    <x v="0"/>
    <x v="3"/>
    <n v="5.6"/>
    <n v="89"/>
    <x v="1"/>
  </r>
  <r>
    <x v="0"/>
    <x v="3"/>
    <s v=""/>
    <s v=""/>
    <x v="0"/>
  </r>
  <r>
    <x v="0"/>
    <x v="3"/>
    <s v=""/>
    <s v=""/>
    <x v="0"/>
  </r>
  <r>
    <x v="0"/>
    <x v="3"/>
    <n v="1.5"/>
    <n v="120"/>
    <x v="1"/>
  </r>
  <r>
    <x v="0"/>
    <x v="3"/>
    <s v=""/>
    <s v=""/>
    <x v="0"/>
  </r>
  <r>
    <x v="0"/>
    <x v="3"/>
    <s v=""/>
    <s v=""/>
    <x v="0"/>
  </r>
  <r>
    <x v="0"/>
    <x v="3"/>
    <n v="4.8"/>
    <n v="100"/>
    <x v="1"/>
  </r>
  <r>
    <x v="0"/>
    <x v="3"/>
    <s v=""/>
    <s v=""/>
    <x v="0"/>
  </r>
  <r>
    <x v="0"/>
    <x v="3"/>
    <s v=""/>
    <s v=""/>
    <x v="0"/>
  </r>
  <r>
    <x v="0"/>
    <x v="3"/>
    <n v="6.5"/>
    <n v="79"/>
    <x v="1"/>
  </r>
  <r>
    <x v="0"/>
    <x v="3"/>
    <s v=""/>
    <s v=""/>
    <x v="0"/>
  </r>
  <r>
    <x v="0"/>
    <x v="3"/>
    <s v=""/>
    <s v=""/>
    <x v="0"/>
  </r>
  <r>
    <x v="0"/>
    <x v="3"/>
    <n v="5.6"/>
    <n v="89"/>
    <x v="1"/>
  </r>
  <r>
    <x v="0"/>
    <x v="3"/>
    <s v=""/>
    <s v=""/>
    <x v="0"/>
  </r>
  <r>
    <x v="0"/>
    <x v="3"/>
    <s v=""/>
    <s v=""/>
    <x v="0"/>
  </r>
  <r>
    <x v="0"/>
    <x v="3"/>
    <n v="6.4"/>
    <n v="81"/>
    <x v="1"/>
  </r>
  <r>
    <x v="0"/>
    <x v="3"/>
    <s v=""/>
    <s v=""/>
    <x v="0"/>
  </r>
  <r>
    <x v="0"/>
    <x v="3"/>
    <s v=""/>
    <s v=""/>
    <x v="0"/>
  </r>
  <r>
    <x v="0"/>
    <x v="3"/>
    <n v="5.6"/>
    <n v="89"/>
    <x v="1"/>
  </r>
  <r>
    <x v="0"/>
    <x v="3"/>
    <s v=""/>
    <s v=""/>
    <x v="0"/>
  </r>
  <r>
    <x v="0"/>
    <x v="3"/>
    <s v=""/>
    <s v=""/>
    <x v="0"/>
  </r>
  <r>
    <x v="0"/>
    <x v="3"/>
    <n v="5.8"/>
    <n v="85"/>
    <x v="1"/>
  </r>
  <r>
    <x v="1"/>
    <x v="0"/>
    <n v="7.5"/>
    <n v="45"/>
    <x v="1"/>
  </r>
  <r>
    <x v="1"/>
    <x v="0"/>
    <s v=""/>
    <s v=""/>
    <x v="0"/>
  </r>
  <r>
    <x v="1"/>
    <x v="0"/>
    <s v=""/>
    <s v=""/>
    <x v="0"/>
  </r>
  <r>
    <x v="1"/>
    <x v="0"/>
    <n v="7"/>
    <n v="53"/>
    <x v="1"/>
  </r>
  <r>
    <x v="1"/>
    <x v="0"/>
    <s v=""/>
    <s v=""/>
    <x v="0"/>
  </r>
  <r>
    <x v="1"/>
    <x v="0"/>
    <s v=""/>
    <s v=""/>
    <x v="0"/>
  </r>
  <r>
    <x v="1"/>
    <x v="0"/>
    <n v="20.2"/>
    <n v="1"/>
    <x v="0"/>
  </r>
  <r>
    <x v="1"/>
    <x v="0"/>
    <s v=""/>
    <s v=""/>
    <x v="0"/>
  </r>
  <r>
    <x v="1"/>
    <x v="0"/>
    <s v=""/>
    <s v=""/>
    <x v="0"/>
  </r>
  <r>
    <x v="1"/>
    <x v="0"/>
    <n v="11.4"/>
    <n v="14"/>
    <x v="1"/>
  </r>
  <r>
    <x v="1"/>
    <x v="0"/>
    <s v=""/>
    <s v=""/>
    <x v="0"/>
  </r>
  <r>
    <x v="1"/>
    <x v="0"/>
    <s v=""/>
    <s v=""/>
    <x v="0"/>
  </r>
  <r>
    <x v="1"/>
    <x v="0"/>
    <n v="4.3"/>
    <n v="102"/>
    <x v="1"/>
  </r>
  <r>
    <x v="1"/>
    <x v="0"/>
    <s v=""/>
    <s v=""/>
    <x v="0"/>
  </r>
  <r>
    <x v="1"/>
    <x v="0"/>
    <s v=""/>
    <s v=""/>
    <x v="0"/>
  </r>
  <r>
    <x v="1"/>
    <x v="0"/>
    <n v="3.6"/>
    <n v="110"/>
    <x v="1"/>
  </r>
  <r>
    <x v="1"/>
    <x v="0"/>
    <s v=""/>
    <s v=""/>
    <x v="0"/>
  </r>
  <r>
    <x v="1"/>
    <x v="0"/>
    <s v=""/>
    <s v=""/>
    <x v="0"/>
  </r>
  <r>
    <x v="1"/>
    <x v="0"/>
    <n v="6"/>
    <n v="69"/>
    <x v="1"/>
  </r>
  <r>
    <x v="1"/>
    <x v="0"/>
    <s v=""/>
    <s v=""/>
    <x v="0"/>
  </r>
  <r>
    <x v="1"/>
    <x v="0"/>
    <s v=""/>
    <s v=""/>
    <x v="0"/>
  </r>
  <r>
    <x v="1"/>
    <x v="0"/>
    <n v="5.7"/>
    <n v="74"/>
    <x v="1"/>
  </r>
  <r>
    <x v="1"/>
    <x v="0"/>
    <s v=""/>
    <s v=""/>
    <x v="0"/>
  </r>
  <r>
    <x v="1"/>
    <x v="0"/>
    <s v=""/>
    <s v=""/>
    <x v="0"/>
  </r>
  <r>
    <x v="1"/>
    <x v="0"/>
    <n v="3.2"/>
    <n v="114"/>
    <x v="1"/>
  </r>
  <r>
    <x v="1"/>
    <x v="0"/>
    <s v=""/>
    <s v=""/>
    <x v="0"/>
  </r>
  <r>
    <x v="1"/>
    <x v="0"/>
    <s v=""/>
    <s v=""/>
    <x v="0"/>
  </r>
  <r>
    <x v="1"/>
    <x v="0"/>
    <n v="6.3"/>
    <n v="63"/>
    <x v="1"/>
  </r>
  <r>
    <x v="1"/>
    <x v="0"/>
    <s v=""/>
    <s v=""/>
    <x v="0"/>
  </r>
  <r>
    <x v="1"/>
    <x v="0"/>
    <s v=""/>
    <s v=""/>
    <x v="0"/>
  </r>
  <r>
    <x v="1"/>
    <x v="0"/>
    <n v="13.2"/>
    <n v="7"/>
    <x v="1"/>
  </r>
  <r>
    <x v="1"/>
    <x v="0"/>
    <s v=""/>
    <s v=""/>
    <x v="0"/>
  </r>
  <r>
    <x v="1"/>
    <x v="0"/>
    <n v="10.1"/>
    <n v="21"/>
    <x v="1"/>
  </r>
  <r>
    <x v="1"/>
    <x v="0"/>
    <s v=""/>
    <s v=""/>
    <x v="0"/>
  </r>
  <r>
    <x v="1"/>
    <x v="0"/>
    <s v=""/>
    <s v=""/>
    <x v="0"/>
  </r>
  <r>
    <x v="1"/>
    <x v="0"/>
    <n v="5.2"/>
    <n v="84"/>
    <x v="1"/>
  </r>
  <r>
    <x v="1"/>
    <x v="0"/>
    <s v=""/>
    <s v=""/>
    <x v="0"/>
  </r>
  <r>
    <x v="1"/>
    <x v="0"/>
    <s v=""/>
    <s v=""/>
    <x v="0"/>
  </r>
  <r>
    <x v="1"/>
    <x v="0"/>
    <n v="10.4"/>
    <n v="18"/>
    <x v="1"/>
  </r>
  <r>
    <x v="1"/>
    <x v="0"/>
    <s v=""/>
    <s v=""/>
    <x v="0"/>
  </r>
  <r>
    <x v="1"/>
    <x v="0"/>
    <s v=""/>
    <s v=""/>
    <x v="0"/>
  </r>
  <r>
    <x v="1"/>
    <x v="0"/>
    <n v="13.6"/>
    <n v="6"/>
    <x v="1"/>
  </r>
  <r>
    <x v="1"/>
    <x v="0"/>
    <s v=""/>
    <s v=""/>
    <x v="0"/>
  </r>
  <r>
    <x v="1"/>
    <x v="0"/>
    <s v=""/>
    <s v=""/>
    <x v="0"/>
  </r>
  <r>
    <x v="1"/>
    <x v="0"/>
    <n v="11.8"/>
    <n v="11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5.4"/>
    <n v="80"/>
    <x v="1"/>
  </r>
  <r>
    <x v="1"/>
    <x v="0"/>
    <s v=""/>
    <s v=""/>
    <x v="0"/>
  </r>
  <r>
    <x v="1"/>
    <x v="0"/>
    <s v=""/>
    <s v=""/>
    <x v="0"/>
  </r>
  <r>
    <x v="1"/>
    <x v="0"/>
    <n v="4.4000000000000004"/>
    <n v="99"/>
    <x v="1"/>
  </r>
  <r>
    <x v="1"/>
    <x v="0"/>
    <s v=""/>
    <s v=""/>
    <x v="0"/>
  </r>
  <r>
    <x v="1"/>
    <x v="0"/>
    <s v=""/>
    <s v=""/>
    <x v="0"/>
  </r>
  <r>
    <x v="1"/>
    <x v="0"/>
    <n v="7.1"/>
    <n v="51"/>
    <x v="1"/>
  </r>
  <r>
    <x v="1"/>
    <x v="0"/>
    <s v=""/>
    <s v=""/>
    <x v="0"/>
  </r>
  <r>
    <x v="1"/>
    <x v="0"/>
    <s v=""/>
    <s v=""/>
    <x v="0"/>
  </r>
  <r>
    <x v="1"/>
    <x v="0"/>
    <n v="4.7"/>
    <n v="94"/>
    <x v="1"/>
  </r>
  <r>
    <x v="1"/>
    <x v="0"/>
    <s v=""/>
    <s v=""/>
    <x v="0"/>
  </r>
  <r>
    <x v="1"/>
    <x v="0"/>
    <s v=""/>
    <s v=""/>
    <x v="0"/>
  </r>
  <r>
    <x v="1"/>
    <x v="0"/>
    <n v="3.5"/>
    <n v="112"/>
    <x v="1"/>
  </r>
  <r>
    <x v="1"/>
    <x v="0"/>
    <s v=""/>
    <s v=""/>
    <x v="0"/>
  </r>
  <r>
    <x v="1"/>
    <x v="0"/>
    <s v=""/>
    <s v=""/>
    <x v="0"/>
  </r>
  <r>
    <x v="1"/>
    <x v="0"/>
    <n v="6"/>
    <n v="69"/>
    <x v="1"/>
  </r>
  <r>
    <x v="1"/>
    <x v="0"/>
    <s v=""/>
    <s v=""/>
    <x v="0"/>
  </r>
  <r>
    <x v="1"/>
    <x v="0"/>
    <s v=""/>
    <s v=""/>
    <x v="0"/>
  </r>
  <r>
    <x v="1"/>
    <x v="0"/>
    <n v="9"/>
    <n v="29"/>
    <x v="1"/>
  </r>
  <r>
    <x v="1"/>
    <x v="0"/>
    <s v=""/>
    <s v=""/>
    <x v="0"/>
  </r>
  <r>
    <x v="1"/>
    <x v="0"/>
    <s v=""/>
    <s v=""/>
    <x v="0"/>
  </r>
  <r>
    <x v="1"/>
    <x v="0"/>
    <n v="3.8"/>
    <n v="106"/>
    <x v="1"/>
  </r>
  <r>
    <x v="1"/>
    <x v="0"/>
    <s v=""/>
    <s v=""/>
    <x v="0"/>
  </r>
  <r>
    <x v="1"/>
    <x v="0"/>
    <s v=""/>
    <s v=""/>
    <x v="0"/>
  </r>
  <r>
    <x v="1"/>
    <x v="0"/>
    <n v="4.5"/>
    <n v="95"/>
    <x v="1"/>
  </r>
  <r>
    <x v="1"/>
    <x v="0"/>
    <s v=""/>
    <s v=""/>
    <x v="0"/>
  </r>
  <r>
    <x v="1"/>
    <x v="0"/>
    <s v=""/>
    <s v=""/>
    <x v="0"/>
  </r>
  <r>
    <x v="1"/>
    <x v="0"/>
    <n v="11.5"/>
    <n v="12"/>
    <x v="1"/>
  </r>
  <r>
    <x v="1"/>
    <x v="0"/>
    <s v=""/>
    <s v=""/>
    <x v="0"/>
  </r>
  <r>
    <x v="1"/>
    <x v="0"/>
    <s v=""/>
    <s v=""/>
    <x v="0"/>
  </r>
  <r>
    <x v="1"/>
    <x v="0"/>
    <n v="4.3"/>
    <n v="102"/>
    <x v="1"/>
  </r>
  <r>
    <x v="1"/>
    <x v="0"/>
    <s v=""/>
    <s v=""/>
    <x v="0"/>
  </r>
  <r>
    <x v="1"/>
    <x v="0"/>
    <s v=""/>
    <s v=""/>
    <x v="0"/>
  </r>
  <r>
    <x v="1"/>
    <x v="0"/>
    <n v="5.2"/>
    <n v="84"/>
    <x v="1"/>
  </r>
  <r>
    <x v="1"/>
    <x v="0"/>
    <s v=""/>
    <s v=""/>
    <x v="0"/>
  </r>
  <r>
    <x v="1"/>
    <x v="0"/>
    <s v=""/>
    <s v=""/>
    <x v="0"/>
  </r>
  <r>
    <x v="1"/>
    <x v="0"/>
    <n v="9.1999999999999993"/>
    <n v="27"/>
    <x v="1"/>
  </r>
  <r>
    <x v="1"/>
    <x v="0"/>
    <s v=""/>
    <s v=""/>
    <x v="0"/>
  </r>
  <r>
    <x v="1"/>
    <x v="0"/>
    <s v=""/>
    <s v=""/>
    <x v="0"/>
  </r>
  <r>
    <x v="1"/>
    <x v="0"/>
    <n v="8.5"/>
    <n v="34"/>
    <x v="1"/>
  </r>
  <r>
    <x v="1"/>
    <x v="1"/>
    <s v=""/>
    <s v=""/>
    <x v="0"/>
  </r>
  <r>
    <x v="1"/>
    <x v="1"/>
    <s v=""/>
    <s v=""/>
    <x v="0"/>
  </r>
  <r>
    <x v="1"/>
    <x v="1"/>
    <n v="6.4"/>
    <n v="61"/>
    <x v="1"/>
  </r>
  <r>
    <x v="1"/>
    <x v="1"/>
    <s v=""/>
    <s v=""/>
    <x v="0"/>
  </r>
  <r>
    <x v="1"/>
    <x v="1"/>
    <s v=""/>
    <s v=""/>
    <x v="0"/>
  </r>
  <r>
    <x v="1"/>
    <x v="1"/>
    <n v="8.4"/>
    <n v="36"/>
    <x v="1"/>
  </r>
  <r>
    <x v="1"/>
    <x v="1"/>
    <s v=""/>
    <s v=""/>
    <x v="0"/>
  </r>
  <r>
    <x v="1"/>
    <x v="1"/>
    <s v=""/>
    <s v=""/>
    <x v="0"/>
  </r>
  <r>
    <x v="1"/>
    <x v="1"/>
    <n v="3.2"/>
    <n v="114"/>
    <x v="1"/>
  </r>
  <r>
    <x v="1"/>
    <x v="1"/>
    <s v=""/>
    <s v=""/>
    <x v="0"/>
  </r>
  <r>
    <x v="1"/>
    <x v="1"/>
    <s v=""/>
    <s v=""/>
    <x v="0"/>
  </r>
  <r>
    <x v="1"/>
    <x v="1"/>
    <n v="5"/>
    <n v="87"/>
    <x v="1"/>
  </r>
  <r>
    <x v="1"/>
    <x v="1"/>
    <s v=""/>
    <s v=""/>
    <x v="0"/>
  </r>
  <r>
    <x v="1"/>
    <x v="1"/>
    <s v=""/>
    <s v=""/>
    <x v="0"/>
  </r>
  <r>
    <x v="1"/>
    <x v="1"/>
    <n v="10.1"/>
    <n v="21"/>
    <x v="1"/>
  </r>
  <r>
    <x v="1"/>
    <x v="1"/>
    <s v=""/>
    <s v=""/>
    <x v="0"/>
  </r>
  <r>
    <x v="1"/>
    <x v="1"/>
    <s v=""/>
    <s v=""/>
    <x v="0"/>
  </r>
  <r>
    <x v="1"/>
    <x v="1"/>
    <n v="5.8"/>
    <n v="72"/>
    <x v="1"/>
  </r>
  <r>
    <x v="1"/>
    <x v="1"/>
    <s v=""/>
    <s v=""/>
    <x v="0"/>
  </r>
  <r>
    <x v="1"/>
    <x v="1"/>
    <s v=""/>
    <s v=""/>
    <x v="0"/>
  </r>
  <r>
    <x v="1"/>
    <x v="1"/>
    <n v="12.6"/>
    <n v="8"/>
    <x v="1"/>
  </r>
  <r>
    <x v="1"/>
    <x v="1"/>
    <s v=""/>
    <s v=""/>
    <x v="0"/>
  </r>
  <r>
    <x v="1"/>
    <x v="1"/>
    <s v=""/>
    <s v=""/>
    <x v="0"/>
  </r>
  <r>
    <x v="1"/>
    <x v="1"/>
    <n v="3.7"/>
    <n v="109"/>
    <x v="1"/>
  </r>
  <r>
    <x v="1"/>
    <x v="1"/>
    <s v=""/>
    <s v=""/>
    <x v="0"/>
  </r>
  <r>
    <x v="1"/>
    <x v="1"/>
    <s v=""/>
    <s v=""/>
    <x v="0"/>
  </r>
  <r>
    <x v="1"/>
    <x v="1"/>
    <n v="3.6"/>
    <n v="110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5.8"/>
    <n v="72"/>
    <x v="1"/>
  </r>
  <r>
    <x v="1"/>
    <x v="1"/>
    <s v=""/>
    <s v=""/>
    <x v="0"/>
  </r>
  <r>
    <x v="1"/>
    <x v="1"/>
    <n v="6.8"/>
    <n v="56"/>
    <x v="1"/>
  </r>
  <r>
    <x v="1"/>
    <x v="1"/>
    <s v=""/>
    <s v=""/>
    <x v="0"/>
  </r>
  <r>
    <x v="1"/>
    <x v="1"/>
    <s v=""/>
    <s v=""/>
    <x v="0"/>
  </r>
  <r>
    <x v="1"/>
    <x v="1"/>
    <n v="6.1"/>
    <n v="66"/>
    <x v="1"/>
  </r>
  <r>
    <x v="1"/>
    <x v="1"/>
    <s v=""/>
    <s v=""/>
    <x v="0"/>
  </r>
  <r>
    <x v="1"/>
    <x v="1"/>
    <s v=""/>
    <s v=""/>
    <x v="0"/>
  </r>
  <r>
    <x v="1"/>
    <x v="1"/>
    <n v="1.8"/>
    <n v="118"/>
    <x v="1"/>
  </r>
  <r>
    <x v="1"/>
    <x v="1"/>
    <s v=""/>
    <s v=""/>
    <x v="0"/>
  </r>
  <r>
    <x v="1"/>
    <x v="1"/>
    <s v=""/>
    <s v=""/>
    <x v="0"/>
  </r>
  <r>
    <x v="1"/>
    <x v="1"/>
    <n v="5"/>
    <n v="87"/>
    <x v="1"/>
  </r>
  <r>
    <x v="1"/>
    <x v="1"/>
    <s v=""/>
    <s v=""/>
    <x v="0"/>
  </r>
  <r>
    <x v="1"/>
    <x v="1"/>
    <s v=""/>
    <s v=""/>
    <x v="0"/>
  </r>
  <r>
    <x v="1"/>
    <x v="1"/>
    <n v="2.2000000000000002"/>
    <n v="117"/>
    <x v="1"/>
  </r>
  <r>
    <x v="1"/>
    <x v="1"/>
    <s v=""/>
    <s v=""/>
    <x v="0"/>
  </r>
  <r>
    <x v="1"/>
    <x v="1"/>
    <s v=""/>
    <s v=""/>
    <x v="0"/>
  </r>
  <r>
    <x v="1"/>
    <x v="1"/>
    <n v="4.3"/>
    <n v="102"/>
    <x v="1"/>
  </r>
  <r>
    <x v="1"/>
    <x v="1"/>
    <s v=""/>
    <s v=""/>
    <x v="0"/>
  </r>
  <r>
    <x v="1"/>
    <x v="1"/>
    <s v=""/>
    <s v=""/>
    <x v="0"/>
  </r>
  <r>
    <x v="1"/>
    <x v="1"/>
    <n v="8.8000000000000007"/>
    <n v="31"/>
    <x v="1"/>
  </r>
  <r>
    <x v="1"/>
    <x v="1"/>
    <s v=""/>
    <s v=""/>
    <x v="0"/>
  </r>
  <r>
    <x v="1"/>
    <x v="1"/>
    <s v=""/>
    <s v=""/>
    <x v="0"/>
  </r>
  <r>
    <x v="1"/>
    <x v="1"/>
    <n v="10.6"/>
    <n v="16"/>
    <x v="1"/>
  </r>
  <r>
    <x v="1"/>
    <x v="1"/>
    <s v=""/>
    <s v=""/>
    <x v="0"/>
  </r>
  <r>
    <x v="1"/>
    <x v="1"/>
    <s v=""/>
    <s v=""/>
    <x v="0"/>
  </r>
  <r>
    <x v="1"/>
    <x v="1"/>
    <n v="13.7"/>
    <n v="5"/>
    <x v="1"/>
  </r>
  <r>
    <x v="1"/>
    <x v="1"/>
    <s v=""/>
    <s v=""/>
    <x v="0"/>
  </r>
  <r>
    <x v="1"/>
    <x v="1"/>
    <s v=""/>
    <s v=""/>
    <x v="0"/>
  </r>
  <r>
    <x v="1"/>
    <x v="1"/>
    <n v="7.3"/>
    <n v="48"/>
    <x v="1"/>
  </r>
  <r>
    <x v="1"/>
    <x v="1"/>
    <s v=""/>
    <s v=""/>
    <x v="0"/>
  </r>
  <r>
    <x v="1"/>
    <x v="1"/>
    <s v=""/>
    <s v=""/>
    <x v="0"/>
  </r>
  <r>
    <x v="1"/>
    <x v="1"/>
    <n v="4.5"/>
    <n v="95"/>
    <x v="1"/>
  </r>
  <r>
    <x v="1"/>
    <x v="1"/>
    <s v=""/>
    <s v=""/>
    <x v="0"/>
  </r>
  <r>
    <x v="1"/>
    <x v="1"/>
    <s v=""/>
    <s v=""/>
    <x v="0"/>
  </r>
  <r>
    <x v="1"/>
    <x v="1"/>
    <n v="5.3"/>
    <n v="81"/>
    <x v="1"/>
  </r>
  <r>
    <x v="1"/>
    <x v="1"/>
    <s v=""/>
    <s v=""/>
    <x v="0"/>
  </r>
  <r>
    <x v="1"/>
    <x v="1"/>
    <s v=""/>
    <s v=""/>
    <x v="0"/>
  </r>
  <r>
    <x v="1"/>
    <x v="1"/>
    <n v="7.3"/>
    <n v="48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9.6"/>
    <n v="25"/>
    <x v="1"/>
  </r>
  <r>
    <x v="1"/>
    <x v="1"/>
    <s v=""/>
    <s v=""/>
    <x v="0"/>
  </r>
  <r>
    <x v="1"/>
    <x v="1"/>
    <s v=""/>
    <s v=""/>
    <x v="0"/>
  </r>
  <r>
    <x v="1"/>
    <x v="1"/>
    <n v="5.5"/>
    <n v="77"/>
    <x v="1"/>
  </r>
  <r>
    <x v="1"/>
    <x v="1"/>
    <s v=""/>
    <s v=""/>
    <x v="0"/>
  </r>
  <r>
    <x v="1"/>
    <x v="1"/>
    <s v=""/>
    <s v=""/>
    <x v="0"/>
  </r>
  <r>
    <x v="1"/>
    <x v="1"/>
    <n v="2.7"/>
    <n v="116"/>
    <x v="1"/>
  </r>
  <r>
    <x v="1"/>
    <x v="1"/>
    <s v=""/>
    <s v=""/>
    <x v="0"/>
  </r>
  <r>
    <x v="1"/>
    <x v="1"/>
    <s v=""/>
    <s v=""/>
    <x v="0"/>
  </r>
  <r>
    <x v="1"/>
    <x v="1"/>
    <n v="4.8"/>
    <n v="92"/>
    <x v="1"/>
  </r>
  <r>
    <x v="1"/>
    <x v="1"/>
    <s v=""/>
    <s v=""/>
    <x v="0"/>
  </r>
  <r>
    <x v="1"/>
    <x v="1"/>
    <s v=""/>
    <s v=""/>
    <x v="0"/>
  </r>
  <r>
    <x v="1"/>
    <x v="1"/>
    <n v="4.8"/>
    <n v="92"/>
    <x v="1"/>
  </r>
  <r>
    <x v="1"/>
    <x v="1"/>
    <s v=""/>
    <s v=""/>
    <x v="0"/>
  </r>
  <r>
    <x v="1"/>
    <x v="1"/>
    <s v=""/>
    <s v=""/>
    <x v="0"/>
  </r>
  <r>
    <x v="1"/>
    <x v="1"/>
    <n v="10.3"/>
    <n v="20"/>
    <x v="1"/>
  </r>
  <r>
    <x v="1"/>
    <x v="1"/>
    <s v=""/>
    <s v=""/>
    <x v="0"/>
  </r>
  <r>
    <x v="1"/>
    <x v="1"/>
    <s v=""/>
    <s v=""/>
    <x v="0"/>
  </r>
  <r>
    <x v="1"/>
    <x v="2"/>
    <n v="3.5"/>
    <n v="112"/>
    <x v="1"/>
  </r>
  <r>
    <x v="1"/>
    <x v="2"/>
    <s v=""/>
    <s v=""/>
    <x v="0"/>
  </r>
  <r>
    <x v="1"/>
    <x v="2"/>
    <s v=""/>
    <s v=""/>
    <x v="0"/>
  </r>
  <r>
    <x v="1"/>
    <x v="2"/>
    <n v="5.3"/>
    <n v="81"/>
    <x v="1"/>
  </r>
  <r>
    <x v="1"/>
    <x v="2"/>
    <s v=""/>
    <s v=""/>
    <x v="0"/>
  </r>
  <r>
    <x v="1"/>
    <x v="2"/>
    <s v=""/>
    <s v=""/>
    <x v="0"/>
  </r>
  <r>
    <x v="1"/>
    <x v="2"/>
    <n v="4.4000000000000004"/>
    <n v="99"/>
    <x v="1"/>
  </r>
  <r>
    <x v="1"/>
    <x v="2"/>
    <s v=""/>
    <s v=""/>
    <x v="0"/>
  </r>
  <r>
    <x v="1"/>
    <x v="2"/>
    <s v=""/>
    <s v=""/>
    <x v="0"/>
  </r>
  <r>
    <x v="1"/>
    <x v="2"/>
    <n v="8.5"/>
    <n v="34"/>
    <x v="1"/>
  </r>
  <r>
    <x v="1"/>
    <x v="2"/>
    <s v=""/>
    <s v=""/>
    <x v="0"/>
  </r>
  <r>
    <x v="1"/>
    <x v="2"/>
    <s v=""/>
    <s v=""/>
    <x v="0"/>
  </r>
  <r>
    <x v="1"/>
    <x v="2"/>
    <n v="12.5"/>
    <n v="9"/>
    <x v="1"/>
  </r>
  <r>
    <x v="1"/>
    <x v="2"/>
    <s v=""/>
    <s v=""/>
    <x v="0"/>
  </r>
  <r>
    <x v="1"/>
    <x v="2"/>
    <s v=""/>
    <s v=""/>
    <x v="0"/>
  </r>
  <r>
    <x v="1"/>
    <x v="2"/>
    <n v="5.7"/>
    <n v="74"/>
    <x v="1"/>
  </r>
  <r>
    <x v="1"/>
    <x v="2"/>
    <s v=""/>
    <s v=""/>
    <x v="0"/>
  </r>
  <r>
    <x v="1"/>
    <x v="2"/>
    <s v=""/>
    <s v=""/>
    <x v="0"/>
  </r>
  <r>
    <x v="1"/>
    <x v="2"/>
    <n v="11.5"/>
    <n v="12"/>
    <x v="1"/>
  </r>
  <r>
    <x v="1"/>
    <x v="2"/>
    <s v=""/>
    <s v=""/>
    <x v="0"/>
  </r>
  <r>
    <x v="1"/>
    <x v="2"/>
    <s v=""/>
    <s v=""/>
    <x v="0"/>
  </r>
  <r>
    <x v="1"/>
    <x v="2"/>
    <n v="6.4"/>
    <n v="61"/>
    <x v="1"/>
  </r>
  <r>
    <x v="1"/>
    <x v="2"/>
    <s v=""/>
    <s v=""/>
    <x v="0"/>
  </r>
  <r>
    <x v="1"/>
    <x v="2"/>
    <s v=""/>
    <s v=""/>
    <x v="0"/>
  </r>
  <r>
    <x v="1"/>
    <x v="2"/>
    <n v="8.6"/>
    <n v="33"/>
    <x v="1"/>
  </r>
  <r>
    <x v="1"/>
    <x v="2"/>
    <s v=""/>
    <s v=""/>
    <x v="0"/>
  </r>
  <r>
    <x v="1"/>
    <x v="2"/>
    <s v=""/>
    <s v=""/>
    <x v="0"/>
  </r>
  <r>
    <x v="1"/>
    <x v="2"/>
    <n v="7.3"/>
    <n v="48"/>
    <x v="1"/>
  </r>
  <r>
    <x v="1"/>
    <x v="2"/>
    <s v=""/>
    <s v=""/>
    <x v="0"/>
  </r>
  <r>
    <x v="1"/>
    <x v="2"/>
    <s v=""/>
    <s v=""/>
    <x v="0"/>
  </r>
  <r>
    <x v="1"/>
    <x v="2"/>
    <n v="7.9"/>
    <n v="43"/>
    <x v="1"/>
  </r>
  <r>
    <x v="1"/>
    <x v="2"/>
    <s v=""/>
    <s v=""/>
    <x v="0"/>
  </r>
  <r>
    <x v="1"/>
    <x v="2"/>
    <s v=""/>
    <s v=""/>
    <x v="0"/>
  </r>
  <r>
    <x v="1"/>
    <x v="2"/>
    <s v="FILTERED OUT"/>
    <e v="#VALUE!"/>
    <x v="2"/>
  </r>
  <r>
    <x v="1"/>
    <x v="2"/>
    <s v=""/>
    <s v=""/>
    <x v="0"/>
  </r>
  <r>
    <x v="1"/>
    <x v="2"/>
    <s v=""/>
    <s v=""/>
    <x v="0"/>
  </r>
  <r>
    <x v="1"/>
    <x v="2"/>
    <n v="3.8"/>
    <n v="106"/>
    <x v="1"/>
  </r>
  <r>
    <x v="1"/>
    <x v="2"/>
    <s v=""/>
    <s v=""/>
    <x v="0"/>
  </r>
  <r>
    <x v="1"/>
    <x v="2"/>
    <s v=""/>
    <s v=""/>
    <x v="0"/>
  </r>
  <r>
    <x v="1"/>
    <x v="2"/>
    <n v="6.7"/>
    <n v="58"/>
    <x v="1"/>
  </r>
  <r>
    <x v="1"/>
    <x v="2"/>
    <s v=""/>
    <s v=""/>
    <x v="0"/>
  </r>
  <r>
    <x v="1"/>
    <x v="2"/>
    <s v=""/>
    <s v=""/>
    <x v="0"/>
  </r>
  <r>
    <x v="1"/>
    <x v="2"/>
    <n v="8.3000000000000007"/>
    <n v="40"/>
    <x v="1"/>
  </r>
  <r>
    <x v="1"/>
    <x v="2"/>
    <s v=""/>
    <s v=""/>
    <x v="0"/>
  </r>
  <r>
    <x v="1"/>
    <x v="2"/>
    <s v=""/>
    <s v=""/>
    <x v="0"/>
  </r>
  <r>
    <x v="1"/>
    <x v="2"/>
    <n v="12.3"/>
    <n v="10"/>
    <x v="1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n v="7.4"/>
    <n v="46"/>
    <x v="1"/>
  </r>
  <r>
    <x v="1"/>
    <x v="2"/>
    <s v=""/>
    <s v=""/>
    <x v="0"/>
  </r>
  <r>
    <x v="1"/>
    <x v="2"/>
    <s v=""/>
    <s v=""/>
    <x v="0"/>
  </r>
  <r>
    <x v="1"/>
    <x v="2"/>
    <n v="5.6"/>
    <n v="76"/>
    <x v="1"/>
  </r>
  <r>
    <x v="1"/>
    <x v="2"/>
    <s v=""/>
    <s v=""/>
    <x v="0"/>
  </r>
  <r>
    <x v="1"/>
    <x v="2"/>
    <s v=""/>
    <s v=""/>
    <x v="0"/>
  </r>
  <r>
    <x v="1"/>
    <x v="2"/>
    <n v="4.9000000000000004"/>
    <n v="89"/>
    <x v="1"/>
  </r>
  <r>
    <x v="1"/>
    <x v="2"/>
    <s v=""/>
    <s v=""/>
    <x v="0"/>
  </r>
  <r>
    <x v="1"/>
    <x v="2"/>
    <s v=""/>
    <s v=""/>
    <x v="0"/>
  </r>
  <r>
    <x v="1"/>
    <x v="2"/>
    <n v="6.6"/>
    <n v="59"/>
    <x v="1"/>
  </r>
  <r>
    <x v="1"/>
    <x v="2"/>
    <s v=""/>
    <s v=""/>
    <x v="0"/>
  </r>
  <r>
    <x v="1"/>
    <x v="2"/>
    <s v=""/>
    <s v=""/>
    <x v="0"/>
  </r>
  <r>
    <x v="1"/>
    <x v="2"/>
    <n v="7.1"/>
    <n v="51"/>
    <x v="1"/>
  </r>
  <r>
    <x v="1"/>
    <x v="2"/>
    <s v=""/>
    <s v=""/>
    <x v="0"/>
  </r>
  <r>
    <x v="1"/>
    <x v="2"/>
    <s v=""/>
    <s v=""/>
    <x v="0"/>
  </r>
  <r>
    <x v="1"/>
    <x v="2"/>
    <n v="11.4"/>
    <n v="14"/>
    <x v="1"/>
  </r>
  <r>
    <x v="1"/>
    <x v="2"/>
    <s v=""/>
    <s v=""/>
    <x v="0"/>
  </r>
  <r>
    <x v="1"/>
    <x v="2"/>
    <s v=""/>
    <s v=""/>
    <x v="0"/>
  </r>
  <r>
    <x v="1"/>
    <x v="2"/>
    <n v="5.3"/>
    <n v="81"/>
    <x v="1"/>
  </r>
  <r>
    <x v="1"/>
    <x v="2"/>
    <s v=""/>
    <s v=""/>
    <x v="0"/>
  </r>
  <r>
    <x v="1"/>
    <x v="2"/>
    <s v=""/>
    <s v=""/>
    <x v="0"/>
  </r>
  <r>
    <x v="1"/>
    <x v="2"/>
    <n v="8"/>
    <n v="42"/>
    <x v="1"/>
  </r>
  <r>
    <x v="1"/>
    <x v="2"/>
    <s v=""/>
    <s v=""/>
    <x v="0"/>
  </r>
  <r>
    <x v="1"/>
    <x v="2"/>
    <s v=""/>
    <s v=""/>
    <x v="0"/>
  </r>
  <r>
    <x v="1"/>
    <x v="2"/>
    <n v="3.9"/>
    <n v="105"/>
    <x v="1"/>
  </r>
  <r>
    <x v="1"/>
    <x v="2"/>
    <s v=""/>
    <s v=""/>
    <x v="0"/>
  </r>
  <r>
    <x v="1"/>
    <x v="2"/>
    <s v=""/>
    <s v=""/>
    <x v="0"/>
  </r>
  <r>
    <x v="1"/>
    <x v="2"/>
    <n v="8.1999999999999993"/>
    <n v="41"/>
    <x v="1"/>
  </r>
  <r>
    <x v="1"/>
    <x v="2"/>
    <s v=""/>
    <s v=""/>
    <x v="0"/>
  </r>
  <r>
    <x v="1"/>
    <x v="2"/>
    <s v=""/>
    <s v=""/>
    <x v="0"/>
  </r>
  <r>
    <x v="1"/>
    <x v="2"/>
    <n v="6.3"/>
    <n v="63"/>
    <x v="1"/>
  </r>
  <r>
    <x v="1"/>
    <x v="2"/>
    <s v=""/>
    <s v=""/>
    <x v="0"/>
  </r>
  <r>
    <x v="1"/>
    <x v="2"/>
    <s v=""/>
    <s v=""/>
    <x v="0"/>
  </r>
  <r>
    <x v="1"/>
    <x v="2"/>
    <n v="9.6999999999999993"/>
    <n v="23"/>
    <x v="1"/>
  </r>
  <r>
    <x v="1"/>
    <x v="2"/>
    <s v=""/>
    <s v=""/>
    <x v="0"/>
  </r>
  <r>
    <x v="1"/>
    <x v="2"/>
    <s v=""/>
    <s v=""/>
    <x v="0"/>
  </r>
  <r>
    <x v="1"/>
    <x v="2"/>
    <n v="8.4"/>
    <n v="36"/>
    <x v="1"/>
  </r>
  <r>
    <x v="1"/>
    <x v="2"/>
    <s v=""/>
    <s v=""/>
    <x v="0"/>
  </r>
  <r>
    <x v="1"/>
    <x v="2"/>
    <s v=""/>
    <s v=""/>
    <x v="0"/>
  </r>
  <r>
    <x v="1"/>
    <x v="2"/>
    <n v="6.1"/>
    <n v="66"/>
    <x v="1"/>
  </r>
  <r>
    <x v="1"/>
    <x v="2"/>
    <s v=""/>
    <s v=""/>
    <x v="0"/>
  </r>
  <r>
    <x v="1"/>
    <x v="3"/>
    <s v=""/>
    <s v=""/>
    <x v="0"/>
  </r>
  <r>
    <x v="1"/>
    <x v="3"/>
    <n v="6.3"/>
    <n v="63"/>
    <x v="1"/>
  </r>
  <r>
    <x v="1"/>
    <x v="3"/>
    <s v=""/>
    <s v=""/>
    <x v="0"/>
  </r>
  <r>
    <x v="1"/>
    <x v="3"/>
    <s v=""/>
    <s v=""/>
    <x v="0"/>
  </r>
  <r>
    <x v="1"/>
    <x v="3"/>
    <n v="8.4"/>
    <n v="36"/>
    <x v="1"/>
  </r>
  <r>
    <x v="1"/>
    <x v="3"/>
    <s v=""/>
    <s v=""/>
    <x v="0"/>
  </r>
  <r>
    <x v="1"/>
    <x v="3"/>
    <s v=""/>
    <s v=""/>
    <x v="0"/>
  </r>
  <r>
    <x v="1"/>
    <x v="3"/>
    <n v="8.4"/>
    <n v="36"/>
    <x v="1"/>
  </r>
  <r>
    <x v="1"/>
    <x v="3"/>
    <s v=""/>
    <s v=""/>
    <x v="0"/>
  </r>
  <r>
    <x v="1"/>
    <x v="3"/>
    <s v=""/>
    <s v=""/>
    <x v="0"/>
  </r>
  <r>
    <x v="1"/>
    <x v="3"/>
    <n v="5.5"/>
    <n v="77"/>
    <x v="1"/>
  </r>
  <r>
    <x v="1"/>
    <x v="3"/>
    <s v=""/>
    <s v=""/>
    <x v="0"/>
  </r>
  <r>
    <x v="1"/>
    <x v="3"/>
    <s v=""/>
    <s v=""/>
    <x v="0"/>
  </r>
  <r>
    <x v="1"/>
    <x v="3"/>
    <n v="9.6999999999999993"/>
    <n v="23"/>
    <x v="1"/>
  </r>
  <r>
    <x v="1"/>
    <x v="3"/>
    <s v=""/>
    <s v=""/>
    <x v="0"/>
  </r>
  <r>
    <x v="1"/>
    <x v="3"/>
    <s v=""/>
    <s v=""/>
    <x v="0"/>
  </r>
  <r>
    <x v="1"/>
    <x v="3"/>
    <n v="10.4"/>
    <n v="18"/>
    <x v="1"/>
  </r>
  <r>
    <x v="1"/>
    <x v="3"/>
    <s v=""/>
    <s v=""/>
    <x v="0"/>
  </r>
  <r>
    <x v="1"/>
    <x v="3"/>
    <s v=""/>
    <s v=""/>
    <x v="0"/>
  </r>
  <r>
    <x v="1"/>
    <x v="3"/>
    <n v="6.8"/>
    <n v="56"/>
    <x v="1"/>
  </r>
  <r>
    <x v="1"/>
    <x v="3"/>
    <s v=""/>
    <s v=""/>
    <x v="0"/>
  </r>
  <r>
    <x v="1"/>
    <x v="3"/>
    <s v=""/>
    <s v=""/>
    <x v="0"/>
  </r>
  <r>
    <x v="1"/>
    <x v="3"/>
    <n v="4.5"/>
    <n v="95"/>
    <x v="1"/>
  </r>
  <r>
    <x v="1"/>
    <x v="3"/>
    <s v=""/>
    <s v=""/>
    <x v="0"/>
  </r>
  <r>
    <x v="1"/>
    <x v="3"/>
    <s v=""/>
    <s v=""/>
    <x v="0"/>
  </r>
  <r>
    <x v="1"/>
    <x v="3"/>
    <n v="5.5"/>
    <n v="77"/>
    <x v="1"/>
  </r>
  <r>
    <x v="1"/>
    <x v="3"/>
    <s v=""/>
    <s v=""/>
    <x v="0"/>
  </r>
  <r>
    <x v="1"/>
    <x v="3"/>
    <s v=""/>
    <s v=""/>
    <x v="0"/>
  </r>
  <r>
    <x v="1"/>
    <x v="3"/>
    <n v="4.5"/>
    <n v="95"/>
    <x v="1"/>
  </r>
  <r>
    <x v="1"/>
    <x v="3"/>
    <s v=""/>
    <s v=""/>
    <x v="0"/>
  </r>
  <r>
    <x v="1"/>
    <x v="3"/>
    <s v=""/>
    <s v=""/>
    <x v="0"/>
  </r>
  <r>
    <x v="1"/>
    <x v="3"/>
    <n v="6.5"/>
    <n v="60"/>
    <x v="1"/>
  </r>
  <r>
    <x v="1"/>
    <x v="3"/>
    <s v=""/>
    <s v=""/>
    <x v="0"/>
  </r>
  <r>
    <x v="1"/>
    <x v="3"/>
    <s v=""/>
    <s v=""/>
    <x v="0"/>
  </r>
  <r>
    <x v="1"/>
    <x v="3"/>
    <n v="9.1999999999999993"/>
    <n v="27"/>
    <x v="1"/>
  </r>
  <r>
    <x v="1"/>
    <x v="3"/>
    <s v=""/>
    <s v=""/>
    <x v="0"/>
  </r>
  <r>
    <x v="1"/>
    <x v="3"/>
    <s v=""/>
    <s v=""/>
    <x v="0"/>
  </r>
  <r>
    <x v="1"/>
    <x v="3"/>
    <n v="10.5"/>
    <n v="17"/>
    <x v="1"/>
  </r>
  <r>
    <x v="1"/>
    <x v="3"/>
    <s v=""/>
    <s v=""/>
    <x v="0"/>
  </r>
  <r>
    <x v="1"/>
    <x v="3"/>
    <s v=""/>
    <s v=""/>
    <x v="0"/>
  </r>
  <r>
    <x v="1"/>
    <x v="3"/>
    <n v="9.5"/>
    <n v="26"/>
    <x v="1"/>
  </r>
  <r>
    <x v="1"/>
    <x v="3"/>
    <s v=""/>
    <s v=""/>
    <x v="0"/>
  </r>
  <r>
    <x v="1"/>
    <x v="3"/>
    <s v=""/>
    <s v=""/>
    <x v="0"/>
  </r>
  <r>
    <x v="1"/>
    <x v="3"/>
    <n v="4.9000000000000004"/>
    <n v="89"/>
    <x v="1"/>
  </r>
  <r>
    <x v="1"/>
    <x v="3"/>
    <s v=""/>
    <s v=""/>
    <x v="0"/>
  </r>
  <r>
    <x v="1"/>
    <x v="3"/>
    <s v=""/>
    <s v=""/>
    <x v="0"/>
  </r>
  <r>
    <x v="1"/>
    <x v="3"/>
    <n v="3.8"/>
    <n v="106"/>
    <x v="1"/>
  </r>
  <r>
    <x v="1"/>
    <x v="3"/>
    <s v=""/>
    <s v=""/>
    <x v="0"/>
  </r>
  <r>
    <x v="1"/>
    <x v="3"/>
    <s v=""/>
    <s v=""/>
    <x v="0"/>
  </r>
  <r>
    <x v="1"/>
    <x v="3"/>
    <n v="18.399999999999999"/>
    <n v="3"/>
    <x v="1"/>
  </r>
  <r>
    <x v="1"/>
    <x v="3"/>
    <s v=""/>
    <s v=""/>
    <x v="0"/>
  </r>
  <r>
    <x v="1"/>
    <x v="3"/>
    <s v=""/>
    <s v=""/>
    <x v="0"/>
  </r>
  <r>
    <x v="1"/>
    <x v="3"/>
    <n v="8.6999999999999993"/>
    <n v="32"/>
    <x v="1"/>
  </r>
  <r>
    <x v="1"/>
    <x v="3"/>
    <s v=""/>
    <s v=""/>
    <x v="0"/>
  </r>
  <r>
    <x v="1"/>
    <x v="3"/>
    <s v=""/>
    <s v=""/>
    <x v="0"/>
  </r>
  <r>
    <x v="1"/>
    <x v="3"/>
    <n v="6.9"/>
    <n v="55"/>
    <x v="1"/>
  </r>
  <r>
    <x v="1"/>
    <x v="3"/>
    <s v=""/>
    <s v=""/>
    <x v="0"/>
  </r>
  <r>
    <x v="1"/>
    <x v="3"/>
    <s v=""/>
    <s v=""/>
    <x v="0"/>
  </r>
  <r>
    <x v="1"/>
    <x v="3"/>
    <n v="14.5"/>
    <n v="4"/>
    <x v="1"/>
  </r>
  <r>
    <x v="1"/>
    <x v="3"/>
    <s v=""/>
    <s v=""/>
    <x v="0"/>
  </r>
  <r>
    <x v="1"/>
    <x v="3"/>
    <s v=""/>
    <s v=""/>
    <x v="0"/>
  </r>
  <r>
    <x v="1"/>
    <x v="3"/>
    <n v="8.9"/>
    <n v="30"/>
    <x v="1"/>
  </r>
  <r>
    <x v="1"/>
    <x v="3"/>
    <s v=""/>
    <s v=""/>
    <x v="0"/>
  </r>
  <r>
    <x v="1"/>
    <x v="3"/>
    <s v=""/>
    <s v=""/>
    <x v="0"/>
  </r>
  <r>
    <x v="1"/>
    <x v="3"/>
    <n v="6.1"/>
    <n v="66"/>
    <x v="1"/>
  </r>
  <r>
    <x v="1"/>
    <x v="3"/>
    <s v=""/>
    <s v=""/>
    <x v="0"/>
  </r>
  <r>
    <x v="1"/>
    <x v="3"/>
    <s v=""/>
    <s v=""/>
    <x v="0"/>
  </r>
  <r>
    <x v="1"/>
    <x v="3"/>
    <n v="4.4000000000000004"/>
    <n v="99"/>
    <x v="1"/>
  </r>
  <r>
    <x v="1"/>
    <x v="3"/>
    <s v=""/>
    <s v=""/>
    <x v="0"/>
  </r>
  <r>
    <x v="1"/>
    <x v="3"/>
    <s v=""/>
    <s v=""/>
    <x v="0"/>
  </r>
  <r>
    <x v="1"/>
    <x v="3"/>
    <n v="4.9000000000000004"/>
    <n v="89"/>
    <x v="1"/>
  </r>
  <r>
    <x v="1"/>
    <x v="3"/>
    <s v=""/>
    <s v=""/>
    <x v="0"/>
  </r>
  <r>
    <x v="1"/>
    <x v="3"/>
    <s v=""/>
    <s v=""/>
    <x v="0"/>
  </r>
  <r>
    <x v="1"/>
    <x v="3"/>
    <n v="6"/>
    <n v="69"/>
    <x v="1"/>
  </r>
  <r>
    <x v="1"/>
    <x v="3"/>
    <s v=""/>
    <s v=""/>
    <x v="0"/>
  </r>
  <r>
    <x v="1"/>
    <x v="3"/>
    <s v=""/>
    <s v=""/>
    <x v="0"/>
  </r>
  <r>
    <x v="1"/>
    <x v="3"/>
    <n v="7.7"/>
    <n v="44"/>
    <x v="1"/>
  </r>
  <r>
    <x v="1"/>
    <x v="3"/>
    <s v=""/>
    <s v=""/>
    <x v="0"/>
  </r>
  <r>
    <x v="1"/>
    <x v="3"/>
    <s v=""/>
    <s v=""/>
    <x v="0"/>
  </r>
  <r>
    <x v="1"/>
    <x v="3"/>
    <n v="5.0999999999999996"/>
    <n v="86"/>
    <x v="1"/>
  </r>
  <r>
    <x v="1"/>
    <x v="3"/>
    <s v=""/>
    <s v=""/>
    <x v="0"/>
  </r>
  <r>
    <x v="1"/>
    <x v="3"/>
    <s v=""/>
    <s v=""/>
    <x v="0"/>
  </r>
  <r>
    <x v="1"/>
    <x v="3"/>
    <n v="19.7"/>
    <n v="2"/>
    <x v="0"/>
  </r>
  <r>
    <x v="1"/>
    <x v="3"/>
    <s v=""/>
    <s v=""/>
    <x v="0"/>
  </r>
  <r>
    <x v="1"/>
    <x v="3"/>
    <s v=""/>
    <s v=""/>
    <x v="0"/>
  </r>
  <r>
    <x v="1"/>
    <x v="3"/>
    <n v="7.4"/>
    <n v="46"/>
    <x v="1"/>
  </r>
  <r>
    <x v="1"/>
    <x v="3"/>
    <s v=""/>
    <s v=""/>
    <x v="0"/>
  </r>
  <r>
    <x v="1"/>
    <x v="3"/>
    <s v=""/>
    <s v=""/>
    <x v="0"/>
  </r>
  <r>
    <x v="1"/>
    <x v="3"/>
    <n v="7"/>
    <n v="53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13.4"/>
    <n v="10"/>
    <x v="1"/>
  </r>
  <r>
    <x v="2"/>
    <x v="0"/>
    <s v=""/>
    <s v=""/>
    <x v="0"/>
  </r>
  <r>
    <x v="2"/>
    <x v="0"/>
    <s v=""/>
    <s v=""/>
    <x v="0"/>
  </r>
  <r>
    <x v="2"/>
    <x v="0"/>
    <n v="7.3"/>
    <n v="62"/>
    <x v="1"/>
  </r>
  <r>
    <x v="2"/>
    <x v="0"/>
    <s v=""/>
    <s v=""/>
    <x v="0"/>
  </r>
  <r>
    <x v="2"/>
    <x v="0"/>
    <s v=""/>
    <s v=""/>
    <x v="0"/>
  </r>
  <r>
    <x v="2"/>
    <x v="0"/>
    <n v="2.9"/>
    <n v="106"/>
    <x v="1"/>
  </r>
  <r>
    <x v="2"/>
    <x v="0"/>
    <s v=""/>
    <s v=""/>
    <x v="0"/>
  </r>
  <r>
    <x v="2"/>
    <x v="0"/>
    <s v=""/>
    <s v=""/>
    <x v="0"/>
  </r>
  <r>
    <x v="2"/>
    <x v="0"/>
    <n v="8.8000000000000007"/>
    <n v="50"/>
    <x v="1"/>
  </r>
  <r>
    <x v="2"/>
    <x v="0"/>
    <s v=""/>
    <s v=""/>
    <x v="0"/>
  </r>
  <r>
    <x v="2"/>
    <x v="0"/>
    <s v=""/>
    <s v=""/>
    <x v="0"/>
  </r>
  <r>
    <x v="2"/>
    <x v="0"/>
    <n v="18.2"/>
    <n v="4"/>
    <x v="1"/>
  </r>
  <r>
    <x v="2"/>
    <x v="0"/>
    <s v=""/>
    <s v=""/>
    <x v="0"/>
  </r>
  <r>
    <x v="2"/>
    <x v="0"/>
    <s v=""/>
    <s v=""/>
    <x v="0"/>
  </r>
  <r>
    <x v="2"/>
    <x v="0"/>
    <n v="5.3"/>
    <n v="87"/>
    <x v="1"/>
  </r>
  <r>
    <x v="2"/>
    <x v="0"/>
    <s v=""/>
    <s v=""/>
    <x v="0"/>
  </r>
  <r>
    <x v="2"/>
    <x v="0"/>
    <s v=""/>
    <s v=""/>
    <x v="0"/>
  </r>
  <r>
    <x v="2"/>
    <x v="0"/>
    <n v="8.6999999999999993"/>
    <n v="52"/>
    <x v="1"/>
  </r>
  <r>
    <x v="2"/>
    <x v="0"/>
    <s v=""/>
    <s v=""/>
    <x v="0"/>
  </r>
  <r>
    <x v="2"/>
    <x v="0"/>
    <s v=""/>
    <s v=""/>
    <x v="0"/>
  </r>
  <r>
    <x v="2"/>
    <x v="0"/>
    <n v="9.6"/>
    <n v="38"/>
    <x v="1"/>
  </r>
  <r>
    <x v="2"/>
    <x v="0"/>
    <s v=""/>
    <s v=""/>
    <x v="0"/>
  </r>
  <r>
    <x v="2"/>
    <x v="0"/>
    <s v=""/>
    <s v=""/>
    <x v="0"/>
  </r>
  <r>
    <x v="2"/>
    <x v="0"/>
    <n v="2.2999999999999998"/>
    <n v="110"/>
    <x v="1"/>
  </r>
  <r>
    <x v="2"/>
    <x v="0"/>
    <s v=""/>
    <s v=""/>
    <x v="0"/>
  </r>
  <r>
    <x v="2"/>
    <x v="0"/>
    <s v=""/>
    <s v=""/>
    <x v="0"/>
  </r>
  <r>
    <x v="2"/>
    <x v="0"/>
    <n v="6.8"/>
    <n v="66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6.4"/>
    <n v="73"/>
    <x v="1"/>
  </r>
  <r>
    <x v="2"/>
    <x v="0"/>
    <s v=""/>
    <s v=""/>
    <x v="0"/>
  </r>
  <r>
    <x v="2"/>
    <x v="0"/>
    <s v=""/>
    <s v=""/>
    <x v="0"/>
  </r>
  <r>
    <x v="2"/>
    <x v="0"/>
    <n v="19"/>
    <n v="3"/>
    <x v="1"/>
  </r>
  <r>
    <x v="2"/>
    <x v="0"/>
    <s v=""/>
    <s v=""/>
    <x v="0"/>
  </r>
  <r>
    <x v="2"/>
    <x v="0"/>
    <s v=""/>
    <s v=""/>
    <x v="0"/>
  </r>
  <r>
    <x v="2"/>
    <x v="0"/>
    <n v="19.5"/>
    <n v="2"/>
    <x v="0"/>
  </r>
  <r>
    <x v="2"/>
    <x v="0"/>
    <s v=""/>
    <s v=""/>
    <x v="0"/>
  </r>
  <r>
    <x v="2"/>
    <x v="0"/>
    <s v=""/>
    <s v=""/>
    <x v="0"/>
  </r>
  <r>
    <x v="2"/>
    <x v="0"/>
    <n v="8.6999999999999993"/>
    <n v="52"/>
    <x v="1"/>
  </r>
  <r>
    <x v="2"/>
    <x v="0"/>
    <s v=""/>
    <s v=""/>
    <x v="0"/>
  </r>
  <r>
    <x v="2"/>
    <x v="0"/>
    <s v=""/>
    <s v=""/>
    <x v="0"/>
  </r>
  <r>
    <x v="2"/>
    <x v="0"/>
    <n v="8.8000000000000007"/>
    <n v="50"/>
    <x v="1"/>
  </r>
  <r>
    <x v="2"/>
    <x v="0"/>
    <s v=""/>
    <s v=""/>
    <x v="0"/>
  </r>
  <r>
    <x v="2"/>
    <x v="0"/>
    <s v=""/>
    <s v=""/>
    <x v="0"/>
  </r>
  <r>
    <x v="2"/>
    <x v="0"/>
    <n v="5.9"/>
    <n v="79"/>
    <x v="1"/>
  </r>
  <r>
    <x v="2"/>
    <x v="0"/>
    <s v=""/>
    <s v=""/>
    <x v="0"/>
  </r>
  <r>
    <x v="2"/>
    <x v="0"/>
    <s v=""/>
    <s v=""/>
    <x v="0"/>
  </r>
  <r>
    <x v="2"/>
    <x v="0"/>
    <n v="34.200000000000003"/>
    <n v="1"/>
    <x v="0"/>
  </r>
  <r>
    <x v="2"/>
    <x v="0"/>
    <s v=""/>
    <s v=""/>
    <x v="0"/>
  </r>
  <r>
    <x v="2"/>
    <x v="0"/>
    <s v=""/>
    <s v=""/>
    <x v="0"/>
  </r>
  <r>
    <x v="2"/>
    <x v="0"/>
    <n v="12.9"/>
    <n v="13"/>
    <x v="1"/>
  </r>
  <r>
    <x v="2"/>
    <x v="0"/>
    <s v=""/>
    <s v=""/>
    <x v="0"/>
  </r>
  <r>
    <x v="2"/>
    <x v="0"/>
    <s v=""/>
    <s v=""/>
    <x v="0"/>
  </r>
  <r>
    <x v="2"/>
    <x v="0"/>
    <n v="5"/>
    <n v="91"/>
    <x v="1"/>
  </r>
  <r>
    <x v="2"/>
    <x v="0"/>
    <s v=""/>
    <s v=""/>
    <x v="0"/>
  </r>
  <r>
    <x v="2"/>
    <x v="0"/>
    <s v=""/>
    <s v=""/>
    <x v="0"/>
  </r>
  <r>
    <x v="2"/>
    <x v="0"/>
    <n v="5.6"/>
    <n v="85"/>
    <x v="1"/>
  </r>
  <r>
    <x v="2"/>
    <x v="0"/>
    <s v=""/>
    <s v=""/>
    <x v="0"/>
  </r>
  <r>
    <x v="2"/>
    <x v="0"/>
    <s v=""/>
    <s v=""/>
    <x v="0"/>
  </r>
  <r>
    <x v="2"/>
    <x v="0"/>
    <n v="11.9"/>
    <n v="22"/>
    <x v="1"/>
  </r>
  <r>
    <x v="2"/>
    <x v="0"/>
    <s v=""/>
    <s v=""/>
    <x v="0"/>
  </r>
  <r>
    <x v="2"/>
    <x v="0"/>
    <s v=""/>
    <s v=""/>
    <x v="0"/>
  </r>
  <r>
    <x v="2"/>
    <x v="0"/>
    <n v="8.9"/>
    <n v="48"/>
    <x v="1"/>
  </r>
  <r>
    <x v="2"/>
    <x v="0"/>
    <s v=""/>
    <s v=""/>
    <x v="0"/>
  </r>
  <r>
    <x v="2"/>
    <x v="0"/>
    <s v=""/>
    <s v=""/>
    <x v="0"/>
  </r>
  <r>
    <x v="2"/>
    <x v="0"/>
    <n v="6.2"/>
    <n v="76"/>
    <x v="1"/>
  </r>
  <r>
    <x v="2"/>
    <x v="0"/>
    <s v=""/>
    <s v=""/>
    <x v="0"/>
  </r>
  <r>
    <x v="2"/>
    <x v="0"/>
    <s v=""/>
    <s v=""/>
    <x v="0"/>
  </r>
  <r>
    <x v="2"/>
    <x v="0"/>
    <n v="3.1"/>
    <n v="104"/>
    <x v="1"/>
  </r>
  <r>
    <x v="2"/>
    <x v="0"/>
    <s v=""/>
    <s v=""/>
    <x v="0"/>
  </r>
  <r>
    <x v="2"/>
    <x v="0"/>
    <s v=""/>
    <s v=""/>
    <x v="0"/>
  </r>
  <r>
    <x v="2"/>
    <x v="0"/>
    <n v="7.1"/>
    <n v="65"/>
    <x v="1"/>
  </r>
  <r>
    <x v="2"/>
    <x v="0"/>
    <s v=""/>
    <s v=""/>
    <x v="0"/>
  </r>
  <r>
    <x v="2"/>
    <x v="0"/>
    <s v=""/>
    <s v=""/>
    <x v="0"/>
  </r>
  <r>
    <x v="2"/>
    <x v="0"/>
    <n v="14.6"/>
    <n v="6"/>
    <x v="1"/>
  </r>
  <r>
    <x v="2"/>
    <x v="0"/>
    <s v=""/>
    <s v=""/>
    <x v="0"/>
  </r>
  <r>
    <x v="2"/>
    <x v="0"/>
    <s v=""/>
    <s v=""/>
    <x v="0"/>
  </r>
  <r>
    <x v="2"/>
    <x v="0"/>
    <n v="6.3"/>
    <n v="74"/>
    <x v="1"/>
  </r>
  <r>
    <x v="2"/>
    <x v="0"/>
    <s v=""/>
    <s v=""/>
    <x v="0"/>
  </r>
  <r>
    <x v="2"/>
    <x v="0"/>
    <s v=""/>
    <s v=""/>
    <x v="0"/>
  </r>
  <r>
    <x v="2"/>
    <x v="0"/>
    <n v="3.2"/>
    <n v="103"/>
    <x v="1"/>
  </r>
  <r>
    <x v="2"/>
    <x v="0"/>
    <s v=""/>
    <s v=""/>
    <x v="0"/>
  </r>
  <r>
    <x v="2"/>
    <x v="0"/>
    <s v=""/>
    <s v=""/>
    <x v="0"/>
  </r>
  <r>
    <x v="2"/>
    <x v="0"/>
    <n v="9.5"/>
    <n v="41"/>
    <x v="1"/>
  </r>
  <r>
    <x v="2"/>
    <x v="0"/>
    <s v=""/>
    <s v=""/>
    <x v="0"/>
  </r>
  <r>
    <x v="2"/>
    <x v="0"/>
    <s v=""/>
    <s v=""/>
    <x v="0"/>
  </r>
  <r>
    <x v="2"/>
    <x v="1"/>
    <n v="5.8"/>
    <n v="80"/>
    <x v="1"/>
  </r>
  <r>
    <x v="2"/>
    <x v="1"/>
    <s v=""/>
    <s v=""/>
    <x v="0"/>
  </r>
  <r>
    <x v="2"/>
    <x v="1"/>
    <s v=""/>
    <s v=""/>
    <x v="0"/>
  </r>
  <r>
    <x v="2"/>
    <x v="1"/>
    <n v="12.6"/>
    <n v="17"/>
    <x v="1"/>
  </r>
  <r>
    <x v="2"/>
    <x v="1"/>
    <s v=""/>
    <s v=""/>
    <x v="0"/>
  </r>
  <r>
    <x v="2"/>
    <x v="1"/>
    <s v=""/>
    <s v=""/>
    <x v="0"/>
  </r>
  <r>
    <x v="2"/>
    <x v="1"/>
    <n v="3"/>
    <n v="105"/>
    <x v="1"/>
  </r>
  <r>
    <x v="2"/>
    <x v="1"/>
    <s v=""/>
    <s v=""/>
    <x v="0"/>
  </r>
  <r>
    <x v="2"/>
    <x v="1"/>
    <s v=""/>
    <s v=""/>
    <x v="0"/>
  </r>
  <r>
    <x v="2"/>
    <x v="1"/>
    <n v="9.1"/>
    <n v="46"/>
    <x v="1"/>
  </r>
  <r>
    <x v="2"/>
    <x v="1"/>
    <s v=""/>
    <s v=""/>
    <x v="0"/>
  </r>
  <r>
    <x v="2"/>
    <x v="1"/>
    <s v=""/>
    <s v=""/>
    <x v="0"/>
  </r>
  <r>
    <x v="2"/>
    <x v="1"/>
    <n v="3.5"/>
    <n v="100"/>
    <x v="1"/>
  </r>
  <r>
    <x v="2"/>
    <x v="1"/>
    <s v=""/>
    <s v=""/>
    <x v="0"/>
  </r>
  <r>
    <x v="2"/>
    <x v="1"/>
    <s v=""/>
    <s v=""/>
    <x v="0"/>
  </r>
  <r>
    <x v="2"/>
    <x v="1"/>
    <n v="7.5"/>
    <n v="60"/>
    <x v="1"/>
  </r>
  <r>
    <x v="2"/>
    <x v="1"/>
    <s v=""/>
    <s v=""/>
    <x v="0"/>
  </r>
  <r>
    <x v="2"/>
    <x v="1"/>
    <s v=""/>
    <s v=""/>
    <x v="0"/>
  </r>
  <r>
    <x v="2"/>
    <x v="1"/>
    <n v="3.8"/>
    <n v="98"/>
    <x v="1"/>
  </r>
  <r>
    <x v="2"/>
    <x v="1"/>
    <s v=""/>
    <s v=""/>
    <x v="0"/>
  </r>
  <r>
    <x v="2"/>
    <x v="1"/>
    <s v=""/>
    <s v=""/>
    <x v="0"/>
  </r>
  <r>
    <x v="2"/>
    <x v="1"/>
    <n v="10.8"/>
    <n v="35"/>
    <x v="1"/>
  </r>
  <r>
    <x v="2"/>
    <x v="1"/>
    <s v=""/>
    <s v=""/>
    <x v="0"/>
  </r>
  <r>
    <x v="2"/>
    <x v="1"/>
    <s v=""/>
    <s v=""/>
    <x v="0"/>
  </r>
  <r>
    <x v="2"/>
    <x v="1"/>
    <n v="11.5"/>
    <n v="26"/>
    <x v="1"/>
  </r>
  <r>
    <x v="2"/>
    <x v="1"/>
    <s v=""/>
    <s v=""/>
    <x v="0"/>
  </r>
  <r>
    <x v="2"/>
    <x v="1"/>
    <s v=""/>
    <s v=""/>
    <x v="0"/>
  </r>
  <r>
    <x v="2"/>
    <x v="1"/>
    <n v="11.1"/>
    <n v="30"/>
    <x v="1"/>
  </r>
  <r>
    <x v="2"/>
    <x v="1"/>
    <s v=""/>
    <s v=""/>
    <x v="0"/>
  </r>
  <r>
    <x v="2"/>
    <x v="1"/>
    <s v=""/>
    <s v=""/>
    <x v="0"/>
  </r>
  <r>
    <x v="2"/>
    <x v="1"/>
    <n v="7.9"/>
    <n v="57"/>
    <x v="1"/>
  </r>
  <r>
    <x v="2"/>
    <x v="1"/>
    <s v=""/>
    <s v=""/>
    <x v="0"/>
  </r>
  <r>
    <x v="2"/>
    <x v="1"/>
    <s v=""/>
    <s v=""/>
    <x v="0"/>
  </r>
  <r>
    <x v="2"/>
    <x v="1"/>
    <n v="3.3"/>
    <n v="102"/>
    <x v="1"/>
  </r>
  <r>
    <x v="2"/>
    <x v="1"/>
    <s v=""/>
    <s v=""/>
    <x v="0"/>
  </r>
  <r>
    <x v="2"/>
    <x v="1"/>
    <s v=""/>
    <s v=""/>
    <x v="0"/>
  </r>
  <r>
    <x v="2"/>
    <x v="1"/>
    <n v="5.8"/>
    <n v="80"/>
    <x v="1"/>
  </r>
  <r>
    <x v="2"/>
    <x v="1"/>
    <s v=""/>
    <s v=""/>
    <x v="0"/>
  </r>
  <r>
    <x v="2"/>
    <x v="1"/>
    <s v=""/>
    <s v=""/>
    <x v="0"/>
  </r>
  <r>
    <x v="2"/>
    <x v="1"/>
    <n v="8.6"/>
    <n v="54"/>
    <x v="1"/>
  </r>
  <r>
    <x v="2"/>
    <x v="1"/>
    <s v=""/>
    <s v=""/>
    <x v="0"/>
  </r>
  <r>
    <x v="2"/>
    <x v="1"/>
    <s v=""/>
    <s v=""/>
    <x v="0"/>
  </r>
  <r>
    <x v="2"/>
    <x v="1"/>
    <n v="9.1999999999999993"/>
    <n v="43"/>
    <x v="1"/>
  </r>
  <r>
    <x v="2"/>
    <x v="1"/>
    <s v=""/>
    <s v=""/>
    <x v="0"/>
  </r>
  <r>
    <x v="2"/>
    <x v="1"/>
    <s v=""/>
    <s v=""/>
    <x v="0"/>
  </r>
  <r>
    <x v="2"/>
    <x v="1"/>
    <n v="2.7"/>
    <n v="108"/>
    <x v="1"/>
  </r>
  <r>
    <x v="2"/>
    <x v="1"/>
    <s v=""/>
    <s v=""/>
    <x v="0"/>
  </r>
  <r>
    <x v="2"/>
    <x v="1"/>
    <s v=""/>
    <s v=""/>
    <x v="0"/>
  </r>
  <r>
    <x v="2"/>
    <x v="1"/>
    <n v="5.6"/>
    <n v="85"/>
    <x v="1"/>
  </r>
  <r>
    <x v="2"/>
    <x v="1"/>
    <s v=""/>
    <s v=""/>
    <x v="0"/>
  </r>
  <r>
    <x v="2"/>
    <x v="1"/>
    <s v=""/>
    <s v=""/>
    <x v="0"/>
  </r>
  <r>
    <x v="2"/>
    <x v="1"/>
    <n v="2"/>
    <n v="112"/>
    <x v="1"/>
  </r>
  <r>
    <x v="2"/>
    <x v="1"/>
    <s v=""/>
    <s v=""/>
    <x v="0"/>
  </r>
  <r>
    <x v="2"/>
    <x v="1"/>
    <s v=""/>
    <s v=""/>
    <x v="0"/>
  </r>
  <r>
    <x v="2"/>
    <x v="1"/>
    <n v="9"/>
    <n v="47"/>
    <x v="1"/>
  </r>
  <r>
    <x v="2"/>
    <x v="1"/>
    <s v=""/>
    <s v=""/>
    <x v="0"/>
  </r>
  <r>
    <x v="2"/>
    <x v="1"/>
    <s v=""/>
    <s v=""/>
    <x v="0"/>
  </r>
  <r>
    <x v="2"/>
    <x v="1"/>
    <n v="10.9"/>
    <n v="34"/>
    <x v="1"/>
  </r>
  <r>
    <x v="2"/>
    <x v="1"/>
    <s v=""/>
    <s v=""/>
    <x v="0"/>
  </r>
  <r>
    <x v="2"/>
    <x v="1"/>
    <s v=""/>
    <s v=""/>
    <x v="0"/>
  </r>
  <r>
    <x v="2"/>
    <x v="1"/>
    <n v="2.5"/>
    <n v="109"/>
    <x v="1"/>
  </r>
  <r>
    <x v="2"/>
    <x v="1"/>
    <s v=""/>
    <s v=""/>
    <x v="0"/>
  </r>
  <r>
    <x v="2"/>
    <x v="1"/>
    <s v=""/>
    <s v=""/>
    <x v="0"/>
  </r>
  <r>
    <x v="2"/>
    <x v="1"/>
    <n v="7.6"/>
    <n v="59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4.3"/>
    <n v="95"/>
    <x v="1"/>
  </r>
  <r>
    <x v="2"/>
    <x v="1"/>
    <s v=""/>
    <s v=""/>
    <x v="0"/>
  </r>
  <r>
    <x v="2"/>
    <x v="1"/>
    <s v=""/>
    <s v=""/>
    <x v="0"/>
  </r>
  <r>
    <x v="2"/>
    <x v="1"/>
    <n v="9.6"/>
    <n v="38"/>
    <x v="1"/>
  </r>
  <r>
    <x v="2"/>
    <x v="1"/>
    <s v=""/>
    <s v=""/>
    <x v="0"/>
  </r>
  <r>
    <x v="2"/>
    <x v="1"/>
    <s v=""/>
    <s v=""/>
    <x v="0"/>
  </r>
  <r>
    <x v="2"/>
    <x v="1"/>
    <n v="5.7"/>
    <n v="83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12.4"/>
    <n v="18"/>
    <x v="1"/>
  </r>
  <r>
    <x v="2"/>
    <x v="1"/>
    <s v=""/>
    <s v=""/>
    <x v="0"/>
  </r>
  <r>
    <x v="2"/>
    <x v="1"/>
    <s v=""/>
    <s v=""/>
    <x v="0"/>
  </r>
  <r>
    <x v="2"/>
    <x v="1"/>
    <n v="12.7"/>
    <n v="15"/>
    <x v="1"/>
  </r>
  <r>
    <x v="2"/>
    <x v="1"/>
    <s v=""/>
    <s v=""/>
    <x v="0"/>
  </r>
  <r>
    <x v="2"/>
    <x v="1"/>
    <s v=""/>
    <s v=""/>
    <x v="0"/>
  </r>
  <r>
    <x v="2"/>
    <x v="1"/>
    <n v="6.6"/>
    <n v="69"/>
    <x v="1"/>
  </r>
  <r>
    <x v="2"/>
    <x v="1"/>
    <s v=""/>
    <s v=""/>
    <x v="0"/>
  </r>
  <r>
    <x v="2"/>
    <x v="1"/>
    <s v=""/>
    <s v=""/>
    <x v="0"/>
  </r>
  <r>
    <x v="2"/>
    <x v="1"/>
    <n v="11.2"/>
    <n v="29"/>
    <x v="1"/>
  </r>
  <r>
    <x v="2"/>
    <x v="1"/>
    <s v=""/>
    <s v=""/>
    <x v="0"/>
  </r>
  <r>
    <x v="2"/>
    <x v="2"/>
    <s v=""/>
    <s v=""/>
    <x v="0"/>
  </r>
  <r>
    <x v="2"/>
    <x v="2"/>
    <n v="9.5"/>
    <n v="41"/>
    <x v="1"/>
  </r>
  <r>
    <x v="2"/>
    <x v="2"/>
    <s v=""/>
    <s v=""/>
    <x v="0"/>
  </r>
  <r>
    <x v="2"/>
    <x v="2"/>
    <s v=""/>
    <s v=""/>
    <x v="0"/>
  </r>
  <r>
    <x v="2"/>
    <x v="2"/>
    <n v="12.7"/>
    <n v="15"/>
    <x v="1"/>
  </r>
  <r>
    <x v="2"/>
    <x v="2"/>
    <s v=""/>
    <s v=""/>
    <x v="0"/>
  </r>
  <r>
    <x v="2"/>
    <x v="2"/>
    <s v=""/>
    <s v=""/>
    <x v="0"/>
  </r>
  <r>
    <x v="2"/>
    <x v="2"/>
    <n v="13.9"/>
    <n v="8"/>
    <x v="1"/>
  </r>
  <r>
    <x v="2"/>
    <x v="2"/>
    <s v=""/>
    <s v=""/>
    <x v="0"/>
  </r>
  <r>
    <x v="2"/>
    <x v="2"/>
    <s v=""/>
    <s v=""/>
    <x v="0"/>
  </r>
  <r>
    <x v="2"/>
    <x v="2"/>
    <n v="9.1999999999999993"/>
    <n v="43"/>
    <x v="1"/>
  </r>
  <r>
    <x v="2"/>
    <x v="2"/>
    <s v=""/>
    <s v=""/>
    <x v="0"/>
  </r>
  <r>
    <x v="2"/>
    <x v="2"/>
    <s v=""/>
    <s v=""/>
    <x v="0"/>
  </r>
  <r>
    <x v="2"/>
    <x v="2"/>
    <n v="12.4"/>
    <n v="18"/>
    <x v="1"/>
  </r>
  <r>
    <x v="2"/>
    <x v="2"/>
    <s v=""/>
    <s v=""/>
    <x v="0"/>
  </r>
  <r>
    <x v="2"/>
    <x v="2"/>
    <s v=""/>
    <s v=""/>
    <x v="0"/>
  </r>
  <r>
    <x v="2"/>
    <x v="2"/>
    <n v="14"/>
    <n v="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"/>
    <n v="31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3"/>
    <n v="11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6.3"/>
    <n v="74"/>
    <x v="1"/>
  </r>
  <r>
    <x v="2"/>
    <x v="2"/>
    <s v=""/>
    <s v=""/>
    <x v="0"/>
  </r>
  <r>
    <x v="2"/>
    <x v="2"/>
    <s v=""/>
    <s v=""/>
    <x v="0"/>
  </r>
  <r>
    <x v="2"/>
    <x v="2"/>
    <n v="5"/>
    <n v="91"/>
    <x v="1"/>
  </r>
  <r>
    <x v="2"/>
    <x v="2"/>
    <s v=""/>
    <s v=""/>
    <x v="0"/>
  </r>
  <r>
    <x v="2"/>
    <x v="2"/>
    <s v=""/>
    <s v=""/>
    <x v="0"/>
  </r>
  <r>
    <x v="2"/>
    <x v="2"/>
    <n v="7.7"/>
    <n v="58"/>
    <x v="1"/>
  </r>
  <r>
    <x v="2"/>
    <x v="2"/>
    <s v=""/>
    <s v=""/>
    <x v="0"/>
  </r>
  <r>
    <x v="2"/>
    <x v="2"/>
    <s v=""/>
    <s v=""/>
    <x v="0"/>
  </r>
  <r>
    <x v="2"/>
    <x v="2"/>
    <n v="6.5"/>
    <n v="71"/>
    <x v="1"/>
  </r>
  <r>
    <x v="2"/>
    <x v="2"/>
    <s v=""/>
    <s v=""/>
    <x v="0"/>
  </r>
  <r>
    <x v="2"/>
    <x v="2"/>
    <s v=""/>
    <s v=""/>
    <x v="0"/>
  </r>
  <r>
    <x v="2"/>
    <x v="2"/>
    <n v="12.8"/>
    <n v="14"/>
    <x v="1"/>
  </r>
  <r>
    <x v="2"/>
    <x v="2"/>
    <s v=""/>
    <s v=""/>
    <x v="0"/>
  </r>
  <r>
    <x v="2"/>
    <x v="2"/>
    <s v=""/>
    <s v=""/>
    <x v="0"/>
  </r>
  <r>
    <x v="2"/>
    <x v="2"/>
    <n v="9.6"/>
    <n v="38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5"/>
    <n v="9"/>
    <x v="1"/>
  </r>
  <r>
    <x v="2"/>
    <x v="2"/>
    <s v=""/>
    <s v=""/>
    <x v="0"/>
  </r>
  <r>
    <x v="2"/>
    <x v="2"/>
    <s v=""/>
    <s v=""/>
    <x v="0"/>
  </r>
  <r>
    <x v="2"/>
    <x v="2"/>
    <n v="7.4"/>
    <n v="61"/>
    <x v="1"/>
  </r>
  <r>
    <x v="2"/>
    <x v="2"/>
    <s v=""/>
    <s v=""/>
    <x v="0"/>
  </r>
  <r>
    <x v="2"/>
    <x v="2"/>
    <s v=""/>
    <s v=""/>
    <x v="0"/>
  </r>
  <r>
    <x v="2"/>
    <x v="2"/>
    <n v="6.7"/>
    <n v="67"/>
    <x v="1"/>
  </r>
  <r>
    <x v="2"/>
    <x v="2"/>
    <s v=""/>
    <s v=""/>
    <x v="0"/>
  </r>
  <r>
    <x v="2"/>
    <x v="2"/>
    <s v=""/>
    <s v=""/>
    <x v="0"/>
  </r>
  <r>
    <x v="2"/>
    <x v="2"/>
    <n v="7.2"/>
    <n v="64"/>
    <x v="1"/>
  </r>
  <r>
    <x v="2"/>
    <x v="2"/>
    <s v=""/>
    <s v=""/>
    <x v="0"/>
  </r>
  <r>
    <x v="2"/>
    <x v="2"/>
    <s v=""/>
    <s v=""/>
    <x v="0"/>
  </r>
  <r>
    <x v="2"/>
    <x v="2"/>
    <n v="13"/>
    <n v="12"/>
    <x v="1"/>
  </r>
  <r>
    <x v="2"/>
    <x v="2"/>
    <s v=""/>
    <s v=""/>
    <x v="0"/>
  </r>
  <r>
    <x v="2"/>
    <x v="2"/>
    <s v=""/>
    <s v=""/>
    <x v="0"/>
  </r>
  <r>
    <x v="2"/>
    <x v="2"/>
    <n v="6.6"/>
    <n v="69"/>
    <x v="1"/>
  </r>
  <r>
    <x v="2"/>
    <x v="2"/>
    <s v=""/>
    <s v=""/>
    <x v="0"/>
  </r>
  <r>
    <x v="2"/>
    <x v="2"/>
    <s v=""/>
    <s v=""/>
    <x v="0"/>
  </r>
  <r>
    <x v="2"/>
    <x v="2"/>
    <n v="4"/>
    <n v="97"/>
    <x v="1"/>
  </r>
  <r>
    <x v="2"/>
    <x v="2"/>
    <s v=""/>
    <s v=""/>
    <x v="0"/>
  </r>
  <r>
    <x v="2"/>
    <x v="2"/>
    <s v=""/>
    <s v=""/>
    <x v="0"/>
  </r>
  <r>
    <x v="2"/>
    <x v="2"/>
    <n v="6.2"/>
    <n v="76"/>
    <x v="1"/>
  </r>
  <r>
    <x v="2"/>
    <x v="2"/>
    <s v=""/>
    <s v=""/>
    <x v="0"/>
  </r>
  <r>
    <x v="2"/>
    <x v="2"/>
    <s v=""/>
    <s v=""/>
    <x v="0"/>
  </r>
  <r>
    <x v="2"/>
    <x v="2"/>
    <n v="11.8"/>
    <n v="23"/>
    <x v="1"/>
  </r>
  <r>
    <x v="2"/>
    <x v="2"/>
    <s v=""/>
    <s v=""/>
    <x v="0"/>
  </r>
  <r>
    <x v="2"/>
    <x v="2"/>
    <s v=""/>
    <s v=""/>
    <x v="0"/>
  </r>
  <r>
    <x v="2"/>
    <x v="2"/>
    <n v="15.2"/>
    <n v="5"/>
    <x v="1"/>
  </r>
  <r>
    <x v="2"/>
    <x v="2"/>
    <s v=""/>
    <s v=""/>
    <x v="0"/>
  </r>
  <r>
    <x v="2"/>
    <x v="2"/>
    <s v=""/>
    <s v=""/>
    <x v="0"/>
  </r>
  <r>
    <x v="2"/>
    <x v="2"/>
    <n v="12.2"/>
    <n v="20"/>
    <x v="1"/>
  </r>
  <r>
    <x v="2"/>
    <x v="2"/>
    <s v=""/>
    <s v=""/>
    <x v="0"/>
  </r>
  <r>
    <x v="2"/>
    <x v="2"/>
    <s v=""/>
    <s v=""/>
    <x v="0"/>
  </r>
  <r>
    <x v="2"/>
    <x v="2"/>
    <n v="9.1999999999999993"/>
    <n v="43"/>
    <x v="1"/>
  </r>
  <r>
    <x v="2"/>
    <x v="2"/>
    <s v=""/>
    <s v=""/>
    <x v="0"/>
  </r>
  <r>
    <x v="2"/>
    <x v="2"/>
    <s v=""/>
    <s v=""/>
    <x v="0"/>
  </r>
  <r>
    <x v="2"/>
    <x v="2"/>
    <n v="11.7"/>
    <n v="24"/>
    <x v="1"/>
  </r>
  <r>
    <x v="2"/>
    <x v="3"/>
    <s v=""/>
    <s v=""/>
    <x v="0"/>
  </r>
  <r>
    <x v="2"/>
    <x v="3"/>
    <s v=""/>
    <s v=""/>
    <x v="0"/>
  </r>
  <r>
    <x v="2"/>
    <x v="3"/>
    <n v="11.6"/>
    <n v="25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1.3"/>
    <n v="28"/>
    <x v="1"/>
  </r>
  <r>
    <x v="2"/>
    <x v="3"/>
    <s v=""/>
    <s v=""/>
    <x v="0"/>
  </r>
  <r>
    <x v="2"/>
    <x v="3"/>
    <s v=""/>
    <s v=""/>
    <x v="0"/>
  </r>
  <r>
    <x v="2"/>
    <x v="3"/>
    <n v="8.9"/>
    <n v="48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10.5"/>
    <n v="36"/>
    <x v="1"/>
  </r>
  <r>
    <x v="2"/>
    <x v="3"/>
    <s v=""/>
    <s v=""/>
    <x v="0"/>
  </r>
  <r>
    <x v="2"/>
    <x v="3"/>
    <s v=""/>
    <s v=""/>
    <x v="0"/>
  </r>
  <r>
    <x v="2"/>
    <x v="3"/>
    <n v="5.2"/>
    <n v="88"/>
    <x v="1"/>
  </r>
  <r>
    <x v="2"/>
    <x v="3"/>
    <s v=""/>
    <s v=""/>
    <x v="0"/>
  </r>
  <r>
    <x v="2"/>
    <x v="3"/>
    <s v=""/>
    <s v=""/>
    <x v="0"/>
  </r>
  <r>
    <x v="2"/>
    <x v="3"/>
    <n v="4.3"/>
    <n v="95"/>
    <x v="1"/>
  </r>
  <r>
    <x v="2"/>
    <x v="3"/>
    <s v=""/>
    <s v=""/>
    <x v="0"/>
  </r>
  <r>
    <x v="2"/>
    <x v="3"/>
    <s v=""/>
    <s v=""/>
    <x v="0"/>
  </r>
  <r>
    <x v="2"/>
    <x v="3"/>
    <n v="11.5"/>
    <n v="26"/>
    <x v="1"/>
  </r>
  <r>
    <x v="2"/>
    <x v="3"/>
    <s v=""/>
    <s v=""/>
    <x v="0"/>
  </r>
  <r>
    <x v="2"/>
    <x v="3"/>
    <s v=""/>
    <s v=""/>
    <x v="0"/>
  </r>
  <r>
    <x v="2"/>
    <x v="3"/>
    <n v="12.2"/>
    <n v="20"/>
    <x v="1"/>
  </r>
  <r>
    <x v="2"/>
    <x v="3"/>
    <s v=""/>
    <s v=""/>
    <x v="0"/>
  </r>
  <r>
    <x v="2"/>
    <x v="3"/>
    <s v=""/>
    <s v=""/>
    <x v="0"/>
  </r>
  <r>
    <x v="2"/>
    <x v="3"/>
    <n v="2.8"/>
    <n v="107"/>
    <x v="1"/>
  </r>
  <r>
    <x v="2"/>
    <x v="3"/>
    <s v=""/>
    <s v=""/>
    <x v="0"/>
  </r>
  <r>
    <x v="2"/>
    <x v="3"/>
    <s v=""/>
    <s v=""/>
    <x v="0"/>
  </r>
  <r>
    <x v="2"/>
    <x v="3"/>
    <n v="8.4"/>
    <n v="56"/>
    <x v="1"/>
  </r>
  <r>
    <x v="2"/>
    <x v="3"/>
    <s v=""/>
    <s v=""/>
    <x v="0"/>
  </r>
  <r>
    <x v="2"/>
    <x v="3"/>
    <s v=""/>
    <s v=""/>
    <x v="0"/>
  </r>
  <r>
    <x v="2"/>
    <x v="3"/>
    <n v="5.2"/>
    <n v="88"/>
    <x v="1"/>
  </r>
  <r>
    <x v="2"/>
    <x v="3"/>
    <s v=""/>
    <s v=""/>
    <x v="0"/>
  </r>
  <r>
    <x v="2"/>
    <x v="3"/>
    <s v=""/>
    <s v=""/>
    <x v="0"/>
  </r>
  <r>
    <x v="2"/>
    <x v="3"/>
    <n v="2.1"/>
    <n v="111"/>
    <x v="1"/>
  </r>
  <r>
    <x v="2"/>
    <x v="3"/>
    <s v=""/>
    <s v=""/>
    <x v="0"/>
  </r>
  <r>
    <x v="2"/>
    <x v="3"/>
    <s v=""/>
    <s v=""/>
    <x v="0"/>
  </r>
  <r>
    <x v="2"/>
    <x v="3"/>
    <n v="4.5999999999999996"/>
    <n v="93"/>
    <x v="1"/>
  </r>
  <r>
    <x v="2"/>
    <x v="3"/>
    <s v=""/>
    <s v=""/>
    <x v="0"/>
  </r>
  <r>
    <x v="2"/>
    <x v="3"/>
    <s v=""/>
    <s v=""/>
    <x v="0"/>
  </r>
  <r>
    <x v="2"/>
    <x v="3"/>
    <n v="6.7"/>
    <n v="67"/>
    <x v="1"/>
  </r>
  <r>
    <x v="2"/>
    <x v="3"/>
    <s v=""/>
    <s v=""/>
    <x v="0"/>
  </r>
  <r>
    <x v="2"/>
    <x v="3"/>
    <s v=""/>
    <s v=""/>
    <x v="0"/>
  </r>
  <r>
    <x v="2"/>
    <x v="3"/>
    <n v="5.2"/>
    <n v="88"/>
    <x v="1"/>
  </r>
  <r>
    <x v="2"/>
    <x v="3"/>
    <s v=""/>
    <s v=""/>
    <x v="0"/>
  </r>
  <r>
    <x v="2"/>
    <x v="3"/>
    <s v=""/>
    <s v=""/>
    <x v="0"/>
  </r>
  <r>
    <x v="2"/>
    <x v="3"/>
    <n v="4.5"/>
    <n v="94"/>
    <x v="1"/>
  </r>
  <r>
    <x v="2"/>
    <x v="3"/>
    <s v=""/>
    <s v=""/>
    <x v="0"/>
  </r>
  <r>
    <x v="2"/>
    <x v="3"/>
    <s v=""/>
    <s v=""/>
    <x v="0"/>
  </r>
  <r>
    <x v="2"/>
    <x v="3"/>
    <n v="3.4"/>
    <n v="101"/>
    <x v="1"/>
  </r>
  <r>
    <x v="2"/>
    <x v="3"/>
    <s v=""/>
    <s v=""/>
    <x v="0"/>
  </r>
  <r>
    <x v="2"/>
    <x v="3"/>
    <s v=""/>
    <s v=""/>
    <x v="0"/>
  </r>
  <r>
    <x v="2"/>
    <x v="3"/>
    <n v="8.6"/>
    <n v="54"/>
    <x v="1"/>
  </r>
  <r>
    <x v="2"/>
    <x v="3"/>
    <s v=""/>
    <s v=""/>
    <x v="0"/>
  </r>
  <r>
    <x v="2"/>
    <x v="3"/>
    <s v=""/>
    <s v=""/>
    <x v="0"/>
  </r>
  <r>
    <x v="2"/>
    <x v="3"/>
    <n v="11"/>
    <n v="31"/>
    <x v="1"/>
  </r>
  <r>
    <x v="2"/>
    <x v="3"/>
    <s v=""/>
    <s v=""/>
    <x v="0"/>
  </r>
  <r>
    <x v="2"/>
    <x v="3"/>
    <s v=""/>
    <s v=""/>
    <x v="0"/>
  </r>
  <r>
    <x v="2"/>
    <x v="3"/>
    <n v="5.8"/>
    <n v="80"/>
    <x v="1"/>
  </r>
  <r>
    <x v="2"/>
    <x v="3"/>
    <s v=""/>
    <s v=""/>
    <x v="0"/>
  </r>
  <r>
    <x v="2"/>
    <x v="3"/>
    <s v=""/>
    <s v=""/>
    <x v="0"/>
  </r>
  <r>
    <x v="2"/>
    <x v="3"/>
    <n v="6.5"/>
    <n v="71"/>
    <x v="1"/>
  </r>
  <r>
    <x v="2"/>
    <x v="3"/>
    <s v=""/>
    <s v=""/>
    <x v="0"/>
  </r>
  <r>
    <x v="2"/>
    <x v="3"/>
    <s v=""/>
    <s v=""/>
    <x v="0"/>
  </r>
  <r>
    <x v="2"/>
    <x v="3"/>
    <n v="6"/>
    <n v="78"/>
    <x v="1"/>
  </r>
  <r>
    <x v="2"/>
    <x v="3"/>
    <s v=""/>
    <s v=""/>
    <x v="0"/>
  </r>
  <r>
    <x v="2"/>
    <x v="3"/>
    <s v=""/>
    <s v=""/>
    <x v="0"/>
  </r>
  <r>
    <x v="2"/>
    <x v="3"/>
    <n v="7.3"/>
    <n v="62"/>
    <x v="1"/>
  </r>
  <r>
    <x v="2"/>
    <x v="3"/>
    <s v=""/>
    <s v=""/>
    <x v="0"/>
  </r>
  <r>
    <x v="2"/>
    <x v="3"/>
    <s v=""/>
    <s v=""/>
    <x v="0"/>
  </r>
  <r>
    <x v="2"/>
    <x v="3"/>
    <n v="10"/>
    <n v="37"/>
    <x v="1"/>
  </r>
  <r>
    <x v="2"/>
    <x v="3"/>
    <s v=""/>
    <s v=""/>
    <x v="0"/>
  </r>
  <r>
    <x v="2"/>
    <x v="3"/>
    <s v=""/>
    <s v=""/>
    <x v="0"/>
  </r>
  <r>
    <x v="2"/>
    <x v="3"/>
    <n v="3.6"/>
    <n v="99"/>
    <x v="1"/>
  </r>
  <r>
    <x v="2"/>
    <x v="3"/>
    <s v=""/>
    <s v=""/>
    <x v="0"/>
  </r>
  <r>
    <x v="2"/>
    <x v="3"/>
    <s v=""/>
    <s v=""/>
    <x v="0"/>
  </r>
  <r>
    <x v="2"/>
    <x v="3"/>
    <n v="5.7"/>
    <n v="83"/>
    <x v="1"/>
  </r>
  <r>
    <x v="2"/>
    <x v="3"/>
    <s v=""/>
    <s v=""/>
    <x v="0"/>
  </r>
  <r>
    <x v="2"/>
    <x v="3"/>
    <s v=""/>
    <s v=""/>
    <x v="0"/>
  </r>
  <r>
    <x v="2"/>
    <x v="3"/>
    <n v="11"/>
    <n v="31"/>
    <x v="1"/>
  </r>
  <r>
    <x v="2"/>
    <x v="3"/>
    <s v=""/>
    <s v=""/>
    <x v="0"/>
  </r>
  <r>
    <x v="3"/>
    <x v="4"/>
    <m/>
    <m/>
    <x v="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96">
  <r>
    <x v="0"/>
    <x v="0"/>
    <n v="10"/>
    <n v="103"/>
    <x v="0"/>
  </r>
  <r>
    <x v="0"/>
    <x v="0"/>
    <n v="4.4000000000000004"/>
    <n v="281"/>
    <x v="0"/>
  </r>
  <r>
    <x v="0"/>
    <x v="0"/>
    <n v="8.3000000000000007"/>
    <n v="147"/>
    <x v="0"/>
  </r>
  <r>
    <x v="0"/>
    <x v="0"/>
    <n v="6.9"/>
    <n v="193"/>
    <x v="0"/>
  </r>
  <r>
    <x v="0"/>
    <x v="0"/>
    <n v="7.9"/>
    <n v="162"/>
    <x v="0"/>
  </r>
  <r>
    <x v="0"/>
    <x v="0"/>
    <n v="2.2000000000000002"/>
    <n v="341"/>
    <x v="0"/>
  </r>
  <r>
    <x v="0"/>
    <x v="0"/>
    <n v="2.9"/>
    <n v="324"/>
    <x v="0"/>
  </r>
  <r>
    <x v="0"/>
    <x v="0"/>
    <n v="9.4"/>
    <n v="116"/>
    <x v="0"/>
  </r>
  <r>
    <x v="0"/>
    <x v="0"/>
    <n v="11.3"/>
    <n v="77"/>
    <x v="0"/>
  </r>
  <r>
    <x v="0"/>
    <x v="0"/>
    <n v="12.1"/>
    <n v="58"/>
    <x v="0"/>
  </r>
  <r>
    <x v="0"/>
    <x v="0"/>
    <n v="2.8"/>
    <n v="327"/>
    <x v="0"/>
  </r>
  <r>
    <x v="0"/>
    <x v="0"/>
    <n v="2.1"/>
    <n v="344"/>
    <x v="0"/>
  </r>
  <r>
    <x v="0"/>
    <x v="0"/>
    <n v="7"/>
    <n v="189"/>
    <x v="0"/>
  </r>
  <r>
    <x v="0"/>
    <x v="0"/>
    <n v="10.7"/>
    <n v="91"/>
    <x v="0"/>
  </r>
  <r>
    <x v="0"/>
    <x v="0"/>
    <n v="11.1"/>
    <n v="80"/>
    <x v="0"/>
  </r>
  <r>
    <x v="0"/>
    <x v="0"/>
    <n v="9.8000000000000007"/>
    <n v="108"/>
    <x v="0"/>
  </r>
  <r>
    <x v="0"/>
    <x v="0"/>
    <n v="5.9"/>
    <n v="234"/>
    <x v="0"/>
  </r>
  <r>
    <x v="0"/>
    <x v="0"/>
    <n v="8.1999999999999993"/>
    <n v="149"/>
    <x v="0"/>
  </r>
  <r>
    <x v="0"/>
    <x v="0"/>
    <n v="9.3000000000000007"/>
    <n v="119"/>
    <x v="0"/>
  </r>
  <r>
    <x v="0"/>
    <x v="0"/>
    <n v="12.8"/>
    <n v="45"/>
    <x v="0"/>
  </r>
  <r>
    <x v="0"/>
    <x v="0"/>
    <n v="8.1"/>
    <n v="152"/>
    <x v="0"/>
  </r>
  <r>
    <x v="0"/>
    <x v="0"/>
    <n v="5.0999999999999996"/>
    <n v="258"/>
    <x v="0"/>
  </r>
  <r>
    <x v="0"/>
    <x v="0"/>
    <n v="10.6"/>
    <n v="92"/>
    <x v="0"/>
  </r>
  <r>
    <x v="0"/>
    <x v="0"/>
    <n v="13.1"/>
    <n v="39"/>
    <x v="0"/>
  </r>
  <r>
    <x v="0"/>
    <x v="0"/>
    <n v="11"/>
    <n v="84"/>
    <x v="0"/>
  </r>
  <r>
    <x v="0"/>
    <x v="0"/>
    <n v="13.2"/>
    <n v="38"/>
    <x v="0"/>
  </r>
  <r>
    <x v="0"/>
    <x v="0"/>
    <n v="6.5"/>
    <n v="210"/>
    <x v="0"/>
  </r>
  <r>
    <x v="0"/>
    <x v="0"/>
    <n v="5.3"/>
    <n v="254"/>
    <x v="0"/>
  </r>
  <r>
    <x v="0"/>
    <x v="0"/>
    <n v="8.5"/>
    <n v="142"/>
    <x v="0"/>
  </r>
  <r>
    <x v="0"/>
    <x v="0"/>
    <n v="17.600000000000001"/>
    <n v="10"/>
    <x v="0"/>
  </r>
  <r>
    <x v="0"/>
    <x v="0"/>
    <n v="13.7"/>
    <n v="34"/>
    <x v="0"/>
  </r>
  <r>
    <x v="0"/>
    <x v="0"/>
    <n v="18.899999999999999"/>
    <n v="8"/>
    <x v="0"/>
  </r>
  <r>
    <x v="0"/>
    <x v="0"/>
    <n v="24.7"/>
    <n v="3"/>
    <x v="1"/>
  </r>
  <r>
    <x v="0"/>
    <x v="0"/>
    <n v="26.9"/>
    <n v="2"/>
    <x v="1"/>
  </r>
  <r>
    <x v="0"/>
    <x v="0"/>
    <n v="12.6"/>
    <n v="49"/>
    <x v="0"/>
  </r>
  <r>
    <x v="0"/>
    <x v="0"/>
    <n v="15.1"/>
    <n v="20"/>
    <x v="0"/>
  </r>
  <r>
    <x v="0"/>
    <x v="0"/>
    <n v="17"/>
    <n v="11"/>
    <x v="0"/>
  </r>
  <r>
    <x v="0"/>
    <x v="0"/>
    <n v="20.399999999999999"/>
    <n v="7"/>
    <x v="1"/>
  </r>
  <r>
    <x v="0"/>
    <x v="0"/>
    <n v="8.5"/>
    <n v="142"/>
    <x v="0"/>
  </r>
  <r>
    <x v="0"/>
    <x v="0"/>
    <n v="8.9"/>
    <n v="130"/>
    <x v="0"/>
  </r>
  <r>
    <x v="0"/>
    <x v="0"/>
    <n v="14.9"/>
    <n v="21"/>
    <x v="0"/>
  </r>
  <r>
    <x v="0"/>
    <x v="0"/>
    <n v="9.5"/>
    <n v="115"/>
    <x v="0"/>
  </r>
  <r>
    <x v="0"/>
    <x v="0"/>
    <n v="14.4"/>
    <n v="26"/>
    <x v="0"/>
  </r>
  <r>
    <x v="0"/>
    <x v="0"/>
    <n v="13.4"/>
    <n v="36"/>
    <x v="0"/>
  </r>
  <r>
    <x v="0"/>
    <x v="0"/>
    <n v="9.1"/>
    <n v="122"/>
    <x v="0"/>
  </r>
  <r>
    <x v="0"/>
    <x v="0"/>
    <n v="4.5999999999999996"/>
    <n v="276"/>
    <x v="0"/>
  </r>
  <r>
    <x v="0"/>
    <x v="0"/>
    <n v="6.8"/>
    <n v="197"/>
    <x v="0"/>
  </r>
  <r>
    <x v="0"/>
    <x v="0"/>
    <n v="6"/>
    <n v="229"/>
    <x v="0"/>
  </r>
  <r>
    <x v="0"/>
    <x v="0"/>
    <n v="11.7"/>
    <n v="64"/>
    <x v="0"/>
  </r>
  <r>
    <x v="0"/>
    <x v="0"/>
    <n v="11"/>
    <n v="84"/>
    <x v="0"/>
  </r>
  <r>
    <x v="0"/>
    <x v="0"/>
    <n v="4.7"/>
    <n v="273"/>
    <x v="0"/>
  </r>
  <r>
    <x v="0"/>
    <x v="0"/>
    <n v="2.2000000000000002"/>
    <n v="341"/>
    <x v="0"/>
  </r>
  <r>
    <x v="0"/>
    <x v="0"/>
    <n v="3.6"/>
    <n v="306"/>
    <x v="0"/>
  </r>
  <r>
    <x v="0"/>
    <x v="0"/>
    <n v="8"/>
    <n v="157"/>
    <x v="0"/>
  </r>
  <r>
    <x v="0"/>
    <x v="0"/>
    <n v="12.7"/>
    <n v="46"/>
    <x v="0"/>
  </r>
  <r>
    <x v="0"/>
    <x v="0"/>
    <n v="12.6"/>
    <n v="49"/>
    <x v="0"/>
  </r>
  <r>
    <x v="0"/>
    <x v="0"/>
    <n v="3.1"/>
    <n v="314"/>
    <x v="0"/>
  </r>
  <r>
    <x v="0"/>
    <x v="0"/>
    <n v="5.3"/>
    <n v="254"/>
    <x v="0"/>
  </r>
  <r>
    <x v="0"/>
    <x v="0"/>
    <n v="12.6"/>
    <n v="49"/>
    <x v="0"/>
  </r>
  <r>
    <x v="0"/>
    <x v="0"/>
    <n v="14.5"/>
    <n v="25"/>
    <x v="0"/>
  </r>
  <r>
    <x v="0"/>
    <x v="0"/>
    <n v="10.1"/>
    <n v="102"/>
    <x v="0"/>
  </r>
  <r>
    <x v="0"/>
    <x v="0"/>
    <n v="9"/>
    <n v="127"/>
    <x v="0"/>
  </r>
  <r>
    <x v="0"/>
    <x v="0"/>
    <n v="11.4"/>
    <n v="69"/>
    <x v="0"/>
  </r>
  <r>
    <x v="0"/>
    <x v="0"/>
    <n v="13"/>
    <n v="40"/>
    <x v="0"/>
  </r>
  <r>
    <x v="0"/>
    <x v="0"/>
    <n v="16.600000000000001"/>
    <n v="13"/>
    <x v="0"/>
  </r>
  <r>
    <x v="0"/>
    <x v="0"/>
    <n v="8.8000000000000007"/>
    <n v="133"/>
    <x v="0"/>
  </r>
  <r>
    <x v="0"/>
    <x v="0"/>
    <n v="5.8"/>
    <n v="239"/>
    <x v="0"/>
  </r>
  <r>
    <x v="0"/>
    <x v="0"/>
    <n v="5"/>
    <n v="260"/>
    <x v="0"/>
  </r>
  <r>
    <x v="0"/>
    <x v="0"/>
    <n v="4.4000000000000004"/>
    <n v="281"/>
    <x v="0"/>
  </r>
  <r>
    <x v="0"/>
    <x v="0"/>
    <n v="8"/>
    <n v="157"/>
    <x v="0"/>
  </r>
  <r>
    <x v="0"/>
    <x v="0"/>
    <n v="12.9"/>
    <n v="41"/>
    <x v="0"/>
  </r>
  <r>
    <x v="0"/>
    <x v="0"/>
    <n v="11.4"/>
    <n v="69"/>
    <x v="0"/>
  </r>
  <r>
    <x v="0"/>
    <x v="0"/>
    <n v="11.2"/>
    <n v="79"/>
    <x v="0"/>
  </r>
  <r>
    <x v="0"/>
    <x v="0"/>
    <n v="11.9"/>
    <n v="60"/>
    <x v="0"/>
  </r>
  <r>
    <x v="0"/>
    <x v="0"/>
    <n v="7.9"/>
    <n v="162"/>
    <x v="0"/>
  </r>
  <r>
    <x v="0"/>
    <x v="0"/>
    <n v="8.8000000000000007"/>
    <n v="133"/>
    <x v="0"/>
  </r>
  <r>
    <x v="0"/>
    <x v="0"/>
    <n v="4.0999999999999996"/>
    <n v="290"/>
    <x v="0"/>
  </r>
  <r>
    <x v="0"/>
    <x v="0"/>
    <n v="7.7"/>
    <n v="168"/>
    <x v="0"/>
  </r>
  <r>
    <x v="0"/>
    <x v="0"/>
    <n v="13.8"/>
    <n v="33"/>
    <x v="0"/>
  </r>
  <r>
    <x v="0"/>
    <x v="0"/>
    <n v="23.3"/>
    <n v="5"/>
    <x v="1"/>
  </r>
  <r>
    <x v="0"/>
    <x v="0"/>
    <n v="27.7"/>
    <n v="1"/>
    <x v="1"/>
  </r>
  <r>
    <x v="0"/>
    <x v="0"/>
    <n v="23.9"/>
    <n v="4"/>
    <x v="1"/>
  </r>
  <r>
    <x v="0"/>
    <x v="0"/>
    <n v="17.7"/>
    <n v="9"/>
    <x v="0"/>
  </r>
  <r>
    <x v="0"/>
    <x v="0"/>
    <n v="15.6"/>
    <n v="18"/>
    <x v="0"/>
  </r>
  <r>
    <x v="0"/>
    <x v="0"/>
    <n v="2.9"/>
    <n v="324"/>
    <x v="0"/>
  </r>
  <r>
    <x v="0"/>
    <x v="0"/>
    <n v="7.2"/>
    <n v="184"/>
    <x v="0"/>
  </r>
  <r>
    <x v="0"/>
    <x v="0"/>
    <n v="10.6"/>
    <n v="92"/>
    <x v="0"/>
  </r>
  <r>
    <x v="0"/>
    <x v="0"/>
    <n v="10.6"/>
    <n v="92"/>
    <x v="0"/>
  </r>
  <r>
    <x v="0"/>
    <x v="0"/>
    <n v="12.6"/>
    <n v="49"/>
    <x v="0"/>
  </r>
  <r>
    <x v="0"/>
    <x v="0"/>
    <n v="10.3"/>
    <n v="97"/>
    <x v="0"/>
  </r>
  <r>
    <x v="0"/>
    <x v="1"/>
    <n v="6.7"/>
    <n v="202"/>
    <x v="0"/>
  </r>
  <r>
    <x v="0"/>
    <x v="1"/>
    <n v="9.8000000000000007"/>
    <n v="108"/>
    <x v="0"/>
  </r>
  <r>
    <x v="0"/>
    <x v="1"/>
    <n v="11.3"/>
    <n v="77"/>
    <x v="0"/>
  </r>
  <r>
    <x v="0"/>
    <x v="1"/>
    <n v="16.5"/>
    <n v="14"/>
    <x v="0"/>
  </r>
  <r>
    <x v="0"/>
    <x v="1"/>
    <n v="10.3"/>
    <n v="97"/>
    <x v="0"/>
  </r>
  <r>
    <x v="0"/>
    <x v="1"/>
    <n v="11.4"/>
    <n v="69"/>
    <x v="0"/>
  </r>
  <r>
    <x v="0"/>
    <x v="1"/>
    <n v="11.9"/>
    <n v="60"/>
    <x v="0"/>
  </r>
  <r>
    <x v="0"/>
    <x v="1"/>
    <n v="12.2"/>
    <n v="57"/>
    <x v="0"/>
  </r>
  <r>
    <x v="0"/>
    <x v="1"/>
    <n v="15.2"/>
    <n v="19"/>
    <x v="0"/>
  </r>
  <r>
    <x v="0"/>
    <x v="1"/>
    <n v="11.4"/>
    <n v="69"/>
    <x v="0"/>
  </r>
  <r>
    <x v="0"/>
    <x v="1"/>
    <n v="2.8"/>
    <n v="327"/>
    <x v="0"/>
  </r>
  <r>
    <x v="0"/>
    <x v="1"/>
    <n v="11.7"/>
    <n v="64"/>
    <x v="0"/>
  </r>
  <r>
    <x v="0"/>
    <x v="1"/>
    <n v="11.5"/>
    <n v="68"/>
    <x v="0"/>
  </r>
  <r>
    <x v="0"/>
    <x v="1"/>
    <n v="9.1"/>
    <n v="122"/>
    <x v="0"/>
  </r>
  <r>
    <x v="0"/>
    <x v="1"/>
    <n v="3.8"/>
    <n v="300"/>
    <x v="0"/>
  </r>
  <r>
    <x v="0"/>
    <x v="1"/>
    <n v="10.3"/>
    <n v="97"/>
    <x v="0"/>
  </r>
  <r>
    <x v="0"/>
    <x v="1"/>
    <n v="16.8"/>
    <n v="12"/>
    <x v="0"/>
  </r>
  <r>
    <x v="0"/>
    <x v="1"/>
    <n v="2.7"/>
    <n v="333"/>
    <x v="0"/>
  </r>
  <r>
    <x v="0"/>
    <x v="1"/>
    <n v="4.7"/>
    <n v="273"/>
    <x v="0"/>
  </r>
  <r>
    <x v="0"/>
    <x v="1"/>
    <n v="8.5"/>
    <n v="142"/>
    <x v="0"/>
  </r>
  <r>
    <x v="0"/>
    <x v="1"/>
    <n v="4.9000000000000004"/>
    <n v="266"/>
    <x v="0"/>
  </r>
  <r>
    <x v="0"/>
    <x v="1"/>
    <n v="11.4"/>
    <n v="69"/>
    <x v="0"/>
  </r>
  <r>
    <x v="0"/>
    <x v="1"/>
    <n v="8.1999999999999993"/>
    <n v="149"/>
    <x v="0"/>
  </r>
  <r>
    <x v="0"/>
    <x v="1"/>
    <n v="2.7"/>
    <n v="333"/>
    <x v="0"/>
  </r>
  <r>
    <x v="0"/>
    <x v="1"/>
    <n v="4.5"/>
    <n v="279"/>
    <x v="0"/>
  </r>
  <r>
    <x v="0"/>
    <x v="1"/>
    <n v="7.2"/>
    <n v="184"/>
    <x v="0"/>
  </r>
  <r>
    <x v="0"/>
    <x v="1"/>
    <n v="4.5999999999999996"/>
    <n v="276"/>
    <x v="0"/>
  </r>
  <r>
    <x v="0"/>
    <x v="1"/>
    <n v="3.8"/>
    <n v="300"/>
    <x v="0"/>
  </r>
  <r>
    <x v="0"/>
    <x v="1"/>
    <n v="5.8"/>
    <n v="239"/>
    <x v="0"/>
  </r>
  <r>
    <x v="0"/>
    <x v="1"/>
    <n v="6"/>
    <n v="229"/>
    <x v="0"/>
  </r>
  <r>
    <x v="0"/>
    <x v="1"/>
    <n v="3.6"/>
    <n v="306"/>
    <x v="0"/>
  </r>
  <r>
    <x v="0"/>
    <x v="1"/>
    <n v="4.0999999999999996"/>
    <n v="290"/>
    <x v="0"/>
  </r>
  <r>
    <x v="0"/>
    <x v="1"/>
    <n v="8.5"/>
    <n v="142"/>
    <x v="0"/>
  </r>
  <r>
    <x v="0"/>
    <x v="1"/>
    <s v="FILTERED OUT"/>
    <e v="#VALUE!"/>
    <x v="2"/>
  </r>
  <r>
    <x v="0"/>
    <x v="1"/>
    <s v="FILTERED OUT"/>
    <e v="#VALUE!"/>
    <x v="2"/>
  </r>
  <r>
    <x v="0"/>
    <x v="1"/>
    <n v="9.9"/>
    <n v="107"/>
    <x v="0"/>
  </r>
  <r>
    <x v="0"/>
    <x v="1"/>
    <n v="11.6"/>
    <n v="67"/>
    <x v="0"/>
  </r>
  <r>
    <x v="0"/>
    <x v="1"/>
    <n v="8.1"/>
    <n v="152"/>
    <x v="0"/>
  </r>
  <r>
    <x v="0"/>
    <x v="1"/>
    <n v="2.8"/>
    <n v="327"/>
    <x v="0"/>
  </r>
  <r>
    <x v="0"/>
    <x v="1"/>
    <n v="2.1"/>
    <n v="344"/>
    <x v="0"/>
  </r>
  <r>
    <x v="0"/>
    <x v="1"/>
    <n v="1"/>
    <n v="352"/>
    <x v="0"/>
  </r>
  <r>
    <x v="0"/>
    <x v="1"/>
    <n v="2.2000000000000002"/>
    <n v="341"/>
    <x v="0"/>
  </r>
  <r>
    <x v="0"/>
    <x v="1"/>
    <n v="2.8"/>
    <n v="327"/>
    <x v="0"/>
  </r>
  <r>
    <x v="0"/>
    <x v="1"/>
    <n v="2.1"/>
    <n v="344"/>
    <x v="0"/>
  </r>
  <r>
    <x v="0"/>
    <x v="1"/>
    <n v="2.5"/>
    <n v="338"/>
    <x v="0"/>
  </r>
  <r>
    <x v="0"/>
    <x v="1"/>
    <n v="3.5"/>
    <n v="309"/>
    <x v="0"/>
  </r>
  <r>
    <x v="0"/>
    <x v="1"/>
    <n v="6.1"/>
    <n v="224"/>
    <x v="0"/>
  </r>
  <r>
    <x v="0"/>
    <x v="1"/>
    <n v="14.1"/>
    <n v="28"/>
    <x v="0"/>
  </r>
  <r>
    <x v="0"/>
    <x v="1"/>
    <n v="7.5"/>
    <n v="173"/>
    <x v="0"/>
  </r>
  <r>
    <x v="0"/>
    <x v="1"/>
    <n v="3.9"/>
    <n v="297"/>
    <x v="0"/>
  </r>
  <r>
    <x v="0"/>
    <x v="1"/>
    <n v="3.6"/>
    <n v="306"/>
    <x v="0"/>
  </r>
  <r>
    <x v="0"/>
    <x v="1"/>
    <n v="6.9"/>
    <n v="193"/>
    <x v="0"/>
  </r>
  <r>
    <x v="0"/>
    <x v="1"/>
    <n v="7.1"/>
    <n v="186"/>
    <x v="0"/>
  </r>
  <r>
    <x v="0"/>
    <x v="1"/>
    <n v="8"/>
    <n v="157"/>
    <x v="0"/>
  </r>
  <r>
    <x v="0"/>
    <x v="1"/>
    <n v="10.8"/>
    <n v="88"/>
    <x v="0"/>
  </r>
  <r>
    <x v="0"/>
    <x v="1"/>
    <n v="4.2"/>
    <n v="287"/>
    <x v="0"/>
  </r>
  <r>
    <x v="0"/>
    <x v="1"/>
    <n v="7.1"/>
    <n v="186"/>
    <x v="0"/>
  </r>
  <r>
    <x v="0"/>
    <x v="1"/>
    <n v="10"/>
    <n v="103"/>
    <x v="0"/>
  </r>
  <r>
    <x v="0"/>
    <x v="1"/>
    <n v="14.4"/>
    <n v="26"/>
    <x v="0"/>
  </r>
  <r>
    <x v="0"/>
    <x v="1"/>
    <n v="6.2"/>
    <n v="221"/>
    <x v="0"/>
  </r>
  <r>
    <x v="0"/>
    <x v="1"/>
    <n v="5.3"/>
    <n v="254"/>
    <x v="0"/>
  </r>
  <r>
    <x v="0"/>
    <x v="1"/>
    <n v="6.1"/>
    <n v="224"/>
    <x v="0"/>
  </r>
  <r>
    <x v="0"/>
    <x v="1"/>
    <n v="6.5"/>
    <n v="210"/>
    <x v="0"/>
  </r>
  <r>
    <x v="0"/>
    <x v="1"/>
    <n v="9.3000000000000007"/>
    <n v="119"/>
    <x v="0"/>
  </r>
  <r>
    <x v="0"/>
    <x v="1"/>
    <n v="3.2"/>
    <n v="311"/>
    <x v="0"/>
  </r>
  <r>
    <x v="0"/>
    <x v="1"/>
    <n v="4.3"/>
    <n v="283"/>
    <x v="0"/>
  </r>
  <r>
    <x v="0"/>
    <x v="1"/>
    <n v="5.4"/>
    <n v="252"/>
    <x v="0"/>
  </r>
  <r>
    <x v="0"/>
    <x v="1"/>
    <n v="5.7"/>
    <n v="247"/>
    <x v="0"/>
  </r>
  <r>
    <x v="0"/>
    <x v="1"/>
    <n v="3.9"/>
    <n v="297"/>
    <x v="0"/>
  </r>
  <r>
    <x v="0"/>
    <x v="1"/>
    <n v="4.9000000000000004"/>
    <n v="266"/>
    <x v="0"/>
  </r>
  <r>
    <x v="0"/>
    <x v="1"/>
    <n v="6"/>
    <n v="229"/>
    <x v="0"/>
  </r>
  <r>
    <x v="0"/>
    <x v="1"/>
    <n v="2.8"/>
    <n v="327"/>
    <x v="0"/>
  </r>
  <r>
    <x v="0"/>
    <x v="1"/>
    <n v="4.8"/>
    <n v="272"/>
    <x v="0"/>
  </r>
  <r>
    <x v="0"/>
    <x v="1"/>
    <n v="6.5"/>
    <n v="210"/>
    <x v="0"/>
  </r>
  <r>
    <x v="0"/>
    <x v="1"/>
    <n v="6.1"/>
    <n v="224"/>
    <x v="0"/>
  </r>
  <r>
    <x v="0"/>
    <x v="1"/>
    <n v="7.3"/>
    <n v="182"/>
    <x v="0"/>
  </r>
  <r>
    <x v="0"/>
    <x v="1"/>
    <n v="8.9"/>
    <n v="130"/>
    <x v="0"/>
  </r>
  <r>
    <x v="0"/>
    <x v="1"/>
    <n v="6"/>
    <n v="229"/>
    <x v="0"/>
  </r>
  <r>
    <x v="0"/>
    <x v="1"/>
    <n v="6.9"/>
    <n v="193"/>
    <x v="0"/>
  </r>
  <r>
    <x v="0"/>
    <x v="1"/>
    <n v="8.8000000000000007"/>
    <n v="133"/>
    <x v="0"/>
  </r>
  <r>
    <x v="0"/>
    <x v="1"/>
    <n v="9.4"/>
    <n v="116"/>
    <x v="0"/>
  </r>
  <r>
    <x v="0"/>
    <x v="1"/>
    <n v="6.6"/>
    <n v="208"/>
    <x v="0"/>
  </r>
  <r>
    <x v="0"/>
    <x v="1"/>
    <n v="8"/>
    <n v="157"/>
    <x v="0"/>
  </r>
  <r>
    <x v="0"/>
    <x v="1"/>
    <n v="7.6"/>
    <n v="171"/>
    <x v="0"/>
  </r>
  <r>
    <x v="0"/>
    <x v="1"/>
    <n v="10.8"/>
    <n v="88"/>
    <x v="0"/>
  </r>
  <r>
    <x v="0"/>
    <x v="1"/>
    <n v="8.1"/>
    <n v="152"/>
    <x v="0"/>
  </r>
  <r>
    <x v="0"/>
    <x v="1"/>
    <n v="3.8"/>
    <n v="300"/>
    <x v="0"/>
  </r>
  <r>
    <x v="0"/>
    <x v="1"/>
    <n v="3"/>
    <n v="319"/>
    <x v="0"/>
  </r>
  <r>
    <x v="0"/>
    <x v="1"/>
    <n v="2"/>
    <n v="347"/>
    <x v="0"/>
  </r>
  <r>
    <x v="0"/>
    <x v="1"/>
    <n v="4.5"/>
    <n v="279"/>
    <x v="0"/>
  </r>
  <r>
    <x v="0"/>
    <x v="1"/>
    <n v="9"/>
    <n v="127"/>
    <x v="0"/>
  </r>
  <r>
    <x v="0"/>
    <x v="1"/>
    <n v="12.3"/>
    <n v="55"/>
    <x v="0"/>
  </r>
  <r>
    <x v="0"/>
    <x v="2"/>
    <n v="7.8"/>
    <n v="167"/>
    <x v="0"/>
  </r>
  <r>
    <x v="0"/>
    <x v="2"/>
    <n v="9.6"/>
    <n v="114"/>
    <x v="0"/>
  </r>
  <r>
    <x v="0"/>
    <x v="2"/>
    <n v="9.1"/>
    <n v="122"/>
    <x v="0"/>
  </r>
  <r>
    <x v="0"/>
    <x v="2"/>
    <n v="7"/>
    <n v="189"/>
    <x v="0"/>
  </r>
  <r>
    <x v="0"/>
    <x v="2"/>
    <n v="7.9"/>
    <n v="162"/>
    <x v="0"/>
  </r>
  <r>
    <x v="0"/>
    <x v="2"/>
    <n v="7.4"/>
    <n v="177"/>
    <x v="0"/>
  </r>
  <r>
    <x v="0"/>
    <x v="2"/>
    <n v="5.8"/>
    <n v="239"/>
    <x v="0"/>
  </r>
  <r>
    <x v="0"/>
    <x v="2"/>
    <n v="7"/>
    <n v="189"/>
    <x v="0"/>
  </r>
  <r>
    <x v="0"/>
    <x v="2"/>
    <n v="6.5"/>
    <n v="210"/>
    <x v="0"/>
  </r>
  <r>
    <x v="0"/>
    <x v="2"/>
    <n v="9.8000000000000007"/>
    <n v="108"/>
    <x v="0"/>
  </r>
  <r>
    <x v="0"/>
    <x v="2"/>
    <n v="11.1"/>
    <n v="80"/>
    <x v="0"/>
  </r>
  <r>
    <x v="0"/>
    <x v="2"/>
    <n v="7.4"/>
    <n v="177"/>
    <x v="0"/>
  </r>
  <r>
    <x v="0"/>
    <x v="2"/>
    <n v="6.7"/>
    <n v="202"/>
    <x v="0"/>
  </r>
  <r>
    <x v="0"/>
    <x v="2"/>
    <n v="6.4"/>
    <n v="218"/>
    <x v="0"/>
  </r>
  <r>
    <x v="0"/>
    <x v="2"/>
    <n v="7.4"/>
    <n v="177"/>
    <x v="0"/>
  </r>
  <r>
    <x v="0"/>
    <x v="2"/>
    <n v="4.3"/>
    <n v="283"/>
    <x v="0"/>
  </r>
  <r>
    <x v="0"/>
    <x v="2"/>
    <n v="9.4"/>
    <n v="116"/>
    <x v="0"/>
  </r>
  <r>
    <x v="0"/>
    <x v="2"/>
    <n v="11"/>
    <n v="84"/>
    <x v="0"/>
  </r>
  <r>
    <x v="0"/>
    <x v="2"/>
    <n v="8.1999999999999993"/>
    <n v="149"/>
    <x v="0"/>
  </r>
  <r>
    <x v="0"/>
    <x v="2"/>
    <n v="7.7"/>
    <n v="168"/>
    <x v="0"/>
  </r>
  <r>
    <x v="0"/>
    <x v="2"/>
    <n v="3.2"/>
    <n v="311"/>
    <x v="0"/>
  </r>
  <r>
    <x v="0"/>
    <x v="2"/>
    <n v="3.1"/>
    <n v="314"/>
    <x v="0"/>
  </r>
  <r>
    <x v="0"/>
    <x v="2"/>
    <n v="5.8"/>
    <n v="239"/>
    <x v="0"/>
  </r>
  <r>
    <x v="0"/>
    <x v="2"/>
    <n v="9.1"/>
    <n v="122"/>
    <x v="0"/>
  </r>
  <r>
    <x v="0"/>
    <x v="2"/>
    <n v="3.8"/>
    <n v="300"/>
    <x v="0"/>
  </r>
  <r>
    <x v="0"/>
    <x v="2"/>
    <n v="4.2"/>
    <n v="287"/>
    <x v="0"/>
  </r>
  <r>
    <x v="0"/>
    <x v="2"/>
    <n v="5.8"/>
    <n v="239"/>
    <x v="0"/>
  </r>
  <r>
    <x v="0"/>
    <x v="2"/>
    <n v="4.7"/>
    <n v="273"/>
    <x v="0"/>
  </r>
  <r>
    <x v="0"/>
    <x v="2"/>
    <n v="4.0999999999999996"/>
    <n v="290"/>
    <x v="0"/>
  </r>
  <r>
    <x v="0"/>
    <x v="2"/>
    <n v="5.2"/>
    <n v="257"/>
    <x v="0"/>
  </r>
  <r>
    <x v="0"/>
    <x v="2"/>
    <n v="7.5"/>
    <n v="173"/>
    <x v="0"/>
  </r>
  <r>
    <x v="0"/>
    <x v="2"/>
    <n v="6.5"/>
    <n v="210"/>
    <x v="0"/>
  </r>
  <r>
    <x v="0"/>
    <x v="2"/>
    <s v="FILTERED OUT"/>
    <e v="#VALUE!"/>
    <x v="2"/>
  </r>
  <r>
    <x v="0"/>
    <x v="2"/>
    <n v="13.3"/>
    <n v="37"/>
    <x v="0"/>
  </r>
  <r>
    <x v="0"/>
    <x v="2"/>
    <n v="14.6"/>
    <n v="23"/>
    <x v="0"/>
  </r>
  <r>
    <x v="0"/>
    <x v="2"/>
    <n v="13.9"/>
    <n v="32"/>
    <x v="0"/>
  </r>
  <r>
    <x v="0"/>
    <x v="2"/>
    <n v="11.1"/>
    <n v="80"/>
    <x v="0"/>
  </r>
  <r>
    <x v="0"/>
    <x v="2"/>
    <n v="2.5"/>
    <n v="338"/>
    <x v="0"/>
  </r>
  <r>
    <x v="0"/>
    <x v="2"/>
    <n v="4.2"/>
    <n v="287"/>
    <x v="0"/>
  </r>
  <r>
    <x v="0"/>
    <x v="2"/>
    <n v="7.1"/>
    <n v="186"/>
    <x v="0"/>
  </r>
  <r>
    <x v="0"/>
    <x v="2"/>
    <n v="7.5"/>
    <n v="173"/>
    <x v="0"/>
  </r>
  <r>
    <x v="0"/>
    <x v="2"/>
    <n v="8.8000000000000007"/>
    <n v="133"/>
    <x v="0"/>
  </r>
  <r>
    <x v="0"/>
    <x v="2"/>
    <n v="5.9"/>
    <n v="234"/>
    <x v="0"/>
  </r>
  <r>
    <x v="0"/>
    <x v="2"/>
    <n v="9"/>
    <n v="127"/>
    <x v="0"/>
  </r>
  <r>
    <x v="0"/>
    <x v="2"/>
    <n v="5.5"/>
    <n v="249"/>
    <x v="0"/>
  </r>
  <r>
    <x v="0"/>
    <x v="2"/>
    <n v="9.8000000000000007"/>
    <n v="108"/>
    <x v="0"/>
  </r>
  <r>
    <x v="0"/>
    <x v="2"/>
    <n v="12.9"/>
    <n v="41"/>
    <x v="0"/>
  </r>
  <r>
    <x v="0"/>
    <x v="2"/>
    <n v="9.3000000000000007"/>
    <n v="119"/>
    <x v="0"/>
  </r>
  <r>
    <x v="0"/>
    <x v="2"/>
    <n v="10.6"/>
    <n v="92"/>
    <x v="0"/>
  </r>
  <r>
    <x v="0"/>
    <x v="2"/>
    <n v="11.7"/>
    <n v="64"/>
    <x v="0"/>
  </r>
  <r>
    <x v="0"/>
    <x v="2"/>
    <s v="FILTERED OUT"/>
    <e v="#VALUE!"/>
    <x v="2"/>
  </r>
  <r>
    <x v="0"/>
    <x v="2"/>
    <s v="FILTERED OUT"/>
    <e v="#VALUE!"/>
    <x v="2"/>
  </r>
  <r>
    <x v="0"/>
    <x v="2"/>
    <s v="FILTERED OUT"/>
    <e v="#VALUE!"/>
    <x v="2"/>
  </r>
  <r>
    <x v="0"/>
    <x v="2"/>
    <n v="16.100000000000001"/>
    <n v="16"/>
    <x v="0"/>
  </r>
  <r>
    <x v="0"/>
    <x v="2"/>
    <n v="12.4"/>
    <n v="54"/>
    <x v="0"/>
  </r>
  <r>
    <x v="0"/>
    <x v="2"/>
    <n v="14.1"/>
    <n v="28"/>
    <x v="0"/>
  </r>
  <r>
    <x v="0"/>
    <x v="2"/>
    <n v="14.6"/>
    <n v="23"/>
    <x v="0"/>
  </r>
  <r>
    <x v="0"/>
    <x v="2"/>
    <s v="FILTERED OUT"/>
    <e v="#VALUE!"/>
    <x v="2"/>
  </r>
  <r>
    <x v="0"/>
    <x v="2"/>
    <s v="FILTERED OUT"/>
    <e v="#VALUE!"/>
    <x v="2"/>
  </r>
  <r>
    <x v="0"/>
    <x v="2"/>
    <n v="11.4"/>
    <n v="69"/>
    <x v="0"/>
  </r>
  <r>
    <x v="0"/>
    <x v="2"/>
    <s v="FILTERED OUT"/>
    <e v="#VALUE!"/>
    <x v="2"/>
  </r>
  <r>
    <x v="0"/>
    <x v="2"/>
    <s v="FILTERED OUT"/>
    <e v="#VALUE!"/>
    <x v="2"/>
  </r>
  <r>
    <x v="0"/>
    <x v="2"/>
    <n v="12.6"/>
    <n v="49"/>
    <x v="0"/>
  </r>
  <r>
    <x v="0"/>
    <x v="2"/>
    <n v="6.8"/>
    <n v="197"/>
    <x v="0"/>
  </r>
  <r>
    <x v="0"/>
    <x v="2"/>
    <n v="8.5"/>
    <n v="142"/>
    <x v="0"/>
  </r>
  <r>
    <x v="0"/>
    <x v="2"/>
    <n v="10.6"/>
    <n v="92"/>
    <x v="0"/>
  </r>
  <r>
    <x v="0"/>
    <x v="2"/>
    <n v="15.9"/>
    <n v="17"/>
    <x v="0"/>
  </r>
  <r>
    <x v="0"/>
    <x v="2"/>
    <s v="FILTERED OUT"/>
    <e v="#VALUE!"/>
    <x v="2"/>
  </r>
  <r>
    <x v="0"/>
    <x v="2"/>
    <n v="16.3"/>
    <n v="15"/>
    <x v="0"/>
  </r>
  <r>
    <x v="0"/>
    <x v="2"/>
    <n v="10.3"/>
    <n v="97"/>
    <x v="0"/>
  </r>
  <r>
    <x v="0"/>
    <x v="2"/>
    <n v="9.6999999999999993"/>
    <n v="112"/>
    <x v="0"/>
  </r>
  <r>
    <x v="0"/>
    <x v="2"/>
    <n v="8.8000000000000007"/>
    <n v="133"/>
    <x v="0"/>
  </r>
  <r>
    <x v="0"/>
    <x v="2"/>
    <n v="8.6999999999999993"/>
    <n v="140"/>
    <x v="0"/>
  </r>
  <r>
    <x v="0"/>
    <x v="2"/>
    <n v="4.9000000000000004"/>
    <n v="266"/>
    <x v="0"/>
  </r>
  <r>
    <x v="0"/>
    <x v="2"/>
    <n v="7.3"/>
    <n v="182"/>
    <x v="0"/>
  </r>
  <r>
    <x v="0"/>
    <x v="2"/>
    <n v="7.4"/>
    <n v="177"/>
    <x v="0"/>
  </r>
  <r>
    <x v="0"/>
    <x v="2"/>
    <n v="6.7"/>
    <n v="202"/>
    <x v="0"/>
  </r>
  <r>
    <x v="0"/>
    <x v="2"/>
    <n v="8.1"/>
    <n v="152"/>
    <x v="0"/>
  </r>
  <r>
    <x v="0"/>
    <x v="2"/>
    <n v="11.4"/>
    <n v="69"/>
    <x v="0"/>
  </r>
  <r>
    <x v="0"/>
    <x v="2"/>
    <n v="12.9"/>
    <n v="41"/>
    <x v="0"/>
  </r>
  <r>
    <x v="0"/>
    <x v="2"/>
    <n v="14.8"/>
    <n v="22"/>
    <x v="0"/>
  </r>
  <r>
    <x v="0"/>
    <x v="2"/>
    <n v="8"/>
    <n v="157"/>
    <x v="0"/>
  </r>
  <r>
    <x v="0"/>
    <x v="2"/>
    <n v="4.9000000000000004"/>
    <n v="266"/>
    <x v="0"/>
  </r>
  <r>
    <x v="0"/>
    <x v="2"/>
    <n v="6.8"/>
    <n v="197"/>
    <x v="0"/>
  </r>
  <r>
    <x v="0"/>
    <x v="2"/>
    <n v="5.8"/>
    <n v="239"/>
    <x v="0"/>
  </r>
  <r>
    <x v="0"/>
    <x v="2"/>
    <n v="3.8"/>
    <n v="300"/>
    <x v="0"/>
  </r>
  <r>
    <x v="0"/>
    <x v="2"/>
    <n v="5.5"/>
    <n v="249"/>
    <x v="0"/>
  </r>
  <r>
    <x v="0"/>
    <x v="2"/>
    <n v="11.1"/>
    <n v="80"/>
    <x v="0"/>
  </r>
  <r>
    <x v="0"/>
    <x v="2"/>
    <n v="12.3"/>
    <n v="55"/>
    <x v="0"/>
  </r>
  <r>
    <x v="0"/>
    <x v="2"/>
    <n v="10.199999999999999"/>
    <n v="101"/>
    <x v="0"/>
  </r>
  <r>
    <x v="0"/>
    <x v="2"/>
    <n v="8.8000000000000007"/>
    <n v="133"/>
    <x v="0"/>
  </r>
  <r>
    <x v="0"/>
    <x v="2"/>
    <n v="7.9"/>
    <n v="162"/>
    <x v="0"/>
  </r>
  <r>
    <x v="0"/>
    <x v="3"/>
    <n v="5.9"/>
    <n v="234"/>
    <x v="0"/>
  </r>
  <r>
    <x v="0"/>
    <x v="3"/>
    <n v="6.3"/>
    <n v="220"/>
    <x v="0"/>
  </r>
  <r>
    <x v="0"/>
    <x v="3"/>
    <n v="6.8"/>
    <n v="197"/>
    <x v="0"/>
  </r>
  <r>
    <x v="0"/>
    <x v="3"/>
    <n v="6.5"/>
    <n v="210"/>
    <x v="0"/>
  </r>
  <r>
    <x v="0"/>
    <x v="3"/>
    <n v="6.5"/>
    <n v="210"/>
    <x v="0"/>
  </r>
  <r>
    <x v="0"/>
    <x v="3"/>
    <n v="9.1"/>
    <n v="122"/>
    <x v="0"/>
  </r>
  <r>
    <x v="0"/>
    <x v="3"/>
    <n v="8.1"/>
    <n v="152"/>
    <x v="0"/>
  </r>
  <r>
    <x v="0"/>
    <x v="3"/>
    <n v="3"/>
    <n v="319"/>
    <x v="0"/>
  </r>
  <r>
    <x v="0"/>
    <x v="3"/>
    <n v="4.0999999999999996"/>
    <n v="290"/>
    <x v="0"/>
  </r>
  <r>
    <x v="0"/>
    <x v="3"/>
    <n v="5"/>
    <n v="260"/>
    <x v="0"/>
  </r>
  <r>
    <x v="0"/>
    <x v="3"/>
    <n v="10"/>
    <n v="103"/>
    <x v="0"/>
  </r>
  <r>
    <x v="0"/>
    <x v="3"/>
    <n v="11.4"/>
    <n v="69"/>
    <x v="0"/>
  </r>
  <r>
    <x v="0"/>
    <x v="3"/>
    <n v="10.8"/>
    <n v="88"/>
    <x v="0"/>
  </r>
  <r>
    <x v="0"/>
    <x v="3"/>
    <n v="6.7"/>
    <n v="202"/>
    <x v="0"/>
  </r>
  <r>
    <x v="0"/>
    <x v="3"/>
    <n v="5.4"/>
    <n v="252"/>
    <x v="0"/>
  </r>
  <r>
    <x v="0"/>
    <x v="3"/>
    <n v="5"/>
    <n v="260"/>
    <x v="0"/>
  </r>
  <r>
    <x v="0"/>
    <x v="3"/>
    <n v="7.5"/>
    <n v="173"/>
    <x v="0"/>
  </r>
  <r>
    <x v="0"/>
    <x v="3"/>
    <n v="6.7"/>
    <n v="202"/>
    <x v="0"/>
  </r>
  <r>
    <x v="0"/>
    <x v="3"/>
    <n v="8.9"/>
    <n v="130"/>
    <x v="0"/>
  </r>
  <r>
    <x v="0"/>
    <x v="3"/>
    <n v="5.8"/>
    <n v="239"/>
    <x v="0"/>
  </r>
  <r>
    <x v="0"/>
    <x v="3"/>
    <n v="4"/>
    <n v="294"/>
    <x v="0"/>
  </r>
  <r>
    <x v="0"/>
    <x v="3"/>
    <n v="3.4"/>
    <n v="310"/>
    <x v="0"/>
  </r>
  <r>
    <x v="0"/>
    <x v="3"/>
    <n v="3.9"/>
    <n v="297"/>
    <x v="0"/>
  </r>
  <r>
    <x v="0"/>
    <x v="3"/>
    <n v="5"/>
    <n v="260"/>
    <x v="0"/>
  </r>
  <r>
    <x v="0"/>
    <x v="3"/>
    <n v="3"/>
    <n v="319"/>
    <x v="0"/>
  </r>
  <r>
    <x v="0"/>
    <x v="3"/>
    <n v="5.0999999999999996"/>
    <n v="258"/>
    <x v="0"/>
  </r>
  <r>
    <x v="0"/>
    <x v="3"/>
    <n v="9.6999999999999993"/>
    <n v="112"/>
    <x v="0"/>
  </r>
  <r>
    <x v="0"/>
    <x v="3"/>
    <n v="5.8"/>
    <n v="239"/>
    <x v="0"/>
  </r>
  <r>
    <x v="0"/>
    <x v="3"/>
    <n v="11"/>
    <n v="84"/>
    <x v="0"/>
  </r>
  <r>
    <x v="0"/>
    <x v="3"/>
    <n v="12.9"/>
    <n v="41"/>
    <x v="0"/>
  </r>
  <r>
    <x v="0"/>
    <x v="3"/>
    <n v="11.8"/>
    <n v="63"/>
    <x v="0"/>
  </r>
  <r>
    <x v="0"/>
    <x v="3"/>
    <n v="8.3000000000000007"/>
    <n v="147"/>
    <x v="0"/>
  </r>
  <r>
    <x v="0"/>
    <x v="3"/>
    <n v="6.6"/>
    <n v="208"/>
    <x v="0"/>
  </r>
  <r>
    <x v="0"/>
    <x v="3"/>
    <n v="3"/>
    <n v="319"/>
    <x v="0"/>
  </r>
  <r>
    <x v="0"/>
    <x v="3"/>
    <n v="4.3"/>
    <n v="283"/>
    <x v="0"/>
  </r>
  <r>
    <x v="0"/>
    <x v="3"/>
    <n v="14"/>
    <n v="30"/>
    <x v="0"/>
  </r>
  <r>
    <x v="0"/>
    <x v="3"/>
    <n v="6.2"/>
    <n v="221"/>
    <x v="0"/>
  </r>
  <r>
    <x v="0"/>
    <x v="3"/>
    <n v="6.4"/>
    <n v="218"/>
    <x v="0"/>
  </r>
  <r>
    <x v="0"/>
    <x v="3"/>
    <n v="10"/>
    <n v="103"/>
    <x v="0"/>
  </r>
  <r>
    <x v="0"/>
    <x v="3"/>
    <n v="12"/>
    <n v="59"/>
    <x v="0"/>
  </r>
  <r>
    <x v="0"/>
    <x v="3"/>
    <n v="4.9000000000000004"/>
    <n v="266"/>
    <x v="0"/>
  </r>
  <r>
    <x v="0"/>
    <x v="3"/>
    <n v="5"/>
    <n v="260"/>
    <x v="0"/>
  </r>
  <r>
    <x v="0"/>
    <x v="3"/>
    <n v="5.7"/>
    <n v="247"/>
    <x v="0"/>
  </r>
  <r>
    <x v="0"/>
    <x v="3"/>
    <n v="3.1"/>
    <n v="314"/>
    <x v="0"/>
  </r>
  <r>
    <x v="0"/>
    <x v="3"/>
    <n v="2.6"/>
    <n v="336"/>
    <x v="0"/>
  </r>
  <r>
    <x v="0"/>
    <x v="3"/>
    <n v="4"/>
    <n v="294"/>
    <x v="0"/>
  </r>
  <r>
    <x v="0"/>
    <x v="3"/>
    <n v="6.1"/>
    <n v="224"/>
    <x v="0"/>
  </r>
  <r>
    <x v="0"/>
    <x v="3"/>
    <n v="6.2"/>
    <n v="221"/>
    <x v="0"/>
  </r>
  <r>
    <x v="0"/>
    <x v="3"/>
    <n v="5.9"/>
    <n v="234"/>
    <x v="0"/>
  </r>
  <r>
    <x v="0"/>
    <x v="3"/>
    <n v="7.4"/>
    <n v="177"/>
    <x v="0"/>
  </r>
  <r>
    <x v="0"/>
    <x v="3"/>
    <n v="1"/>
    <n v="352"/>
    <x v="0"/>
  </r>
  <r>
    <x v="0"/>
    <x v="3"/>
    <n v="3.1"/>
    <n v="314"/>
    <x v="0"/>
  </r>
  <r>
    <x v="0"/>
    <x v="3"/>
    <n v="6"/>
    <n v="229"/>
    <x v="0"/>
  </r>
  <r>
    <x v="0"/>
    <x v="3"/>
    <n v="4"/>
    <n v="294"/>
    <x v="0"/>
  </r>
  <r>
    <x v="0"/>
    <x v="3"/>
    <n v="1.8"/>
    <n v="350"/>
    <x v="0"/>
  </r>
  <r>
    <x v="0"/>
    <x v="3"/>
    <n v="2"/>
    <n v="347"/>
    <x v="0"/>
  </r>
  <r>
    <x v="0"/>
    <x v="3"/>
    <n v="2.8"/>
    <n v="327"/>
    <x v="0"/>
  </r>
  <r>
    <x v="0"/>
    <x v="3"/>
    <n v="4.5999999999999996"/>
    <n v="276"/>
    <x v="0"/>
  </r>
  <r>
    <x v="0"/>
    <x v="3"/>
    <n v="2.9"/>
    <n v="324"/>
    <x v="0"/>
  </r>
  <r>
    <x v="0"/>
    <x v="3"/>
    <n v="3"/>
    <n v="319"/>
    <x v="0"/>
  </r>
  <r>
    <x v="0"/>
    <x v="3"/>
    <n v="2.7"/>
    <n v="333"/>
    <x v="0"/>
  </r>
  <r>
    <x v="0"/>
    <x v="3"/>
    <n v="2.4"/>
    <n v="340"/>
    <x v="0"/>
  </r>
  <r>
    <x v="0"/>
    <x v="3"/>
    <n v="3.8"/>
    <n v="300"/>
    <x v="0"/>
  </r>
  <r>
    <x v="0"/>
    <x v="3"/>
    <n v="6.9"/>
    <n v="193"/>
    <x v="0"/>
  </r>
  <r>
    <x v="0"/>
    <x v="3"/>
    <n v="6.5"/>
    <n v="210"/>
    <x v="0"/>
  </r>
  <r>
    <x v="0"/>
    <x v="3"/>
    <n v="7.9"/>
    <n v="162"/>
    <x v="0"/>
  </r>
  <r>
    <x v="0"/>
    <x v="3"/>
    <n v="8.6"/>
    <n v="141"/>
    <x v="0"/>
  </r>
  <r>
    <x v="0"/>
    <x v="3"/>
    <n v="7.7"/>
    <n v="168"/>
    <x v="0"/>
  </r>
  <r>
    <x v="0"/>
    <x v="3"/>
    <n v="12.7"/>
    <n v="46"/>
    <x v="0"/>
  </r>
  <r>
    <x v="0"/>
    <x v="3"/>
    <n v="13.5"/>
    <n v="35"/>
    <x v="0"/>
  </r>
  <r>
    <x v="0"/>
    <x v="3"/>
    <n v="22.2"/>
    <n v="6"/>
    <x v="1"/>
  </r>
  <r>
    <x v="0"/>
    <x v="3"/>
    <n v="8.8000000000000007"/>
    <n v="133"/>
    <x v="0"/>
  </r>
  <r>
    <x v="0"/>
    <x v="3"/>
    <n v="1.8"/>
    <n v="350"/>
    <x v="0"/>
  </r>
  <r>
    <x v="0"/>
    <x v="3"/>
    <n v="0.7"/>
    <n v="354"/>
    <x v="0"/>
  </r>
  <r>
    <x v="0"/>
    <x v="3"/>
    <n v="2"/>
    <n v="347"/>
    <x v="0"/>
  </r>
  <r>
    <x v="0"/>
    <x v="3"/>
    <n v="4.9000000000000004"/>
    <n v="266"/>
    <x v="0"/>
  </r>
  <r>
    <x v="0"/>
    <x v="3"/>
    <n v="11.9"/>
    <n v="60"/>
    <x v="0"/>
  </r>
  <r>
    <x v="0"/>
    <x v="3"/>
    <n v="6.7"/>
    <n v="202"/>
    <x v="0"/>
  </r>
  <r>
    <x v="0"/>
    <x v="3"/>
    <n v="2.6"/>
    <n v="336"/>
    <x v="0"/>
  </r>
  <r>
    <x v="0"/>
    <x v="3"/>
    <n v="5"/>
    <n v="260"/>
    <x v="0"/>
  </r>
  <r>
    <x v="0"/>
    <x v="3"/>
    <n v="12.7"/>
    <n v="46"/>
    <x v="0"/>
  </r>
  <r>
    <x v="0"/>
    <x v="3"/>
    <n v="14"/>
    <n v="30"/>
    <x v="0"/>
  </r>
  <r>
    <x v="0"/>
    <x v="3"/>
    <n v="3.1"/>
    <n v="314"/>
    <x v="0"/>
  </r>
  <r>
    <x v="0"/>
    <x v="3"/>
    <n v="6.1"/>
    <n v="224"/>
    <x v="0"/>
  </r>
  <r>
    <x v="0"/>
    <x v="3"/>
    <n v="7.6"/>
    <n v="171"/>
    <x v="0"/>
  </r>
  <r>
    <x v="0"/>
    <x v="3"/>
    <n v="4.3"/>
    <n v="283"/>
    <x v="0"/>
  </r>
  <r>
    <x v="0"/>
    <x v="3"/>
    <n v="3.2"/>
    <n v="311"/>
    <x v="0"/>
  </r>
  <r>
    <x v="0"/>
    <x v="3"/>
    <n v="6.8"/>
    <n v="197"/>
    <x v="0"/>
  </r>
  <r>
    <x v="0"/>
    <x v="3"/>
    <n v="5.5"/>
    <n v="249"/>
    <x v="0"/>
  </r>
  <r>
    <x v="0"/>
    <x v="3"/>
    <n v="5.9"/>
    <n v="234"/>
    <x v="0"/>
  </r>
  <r>
    <x v="0"/>
    <x v="3"/>
    <n v="7"/>
    <n v="189"/>
    <x v="0"/>
  </r>
  <r>
    <x v="1"/>
    <x v="0"/>
    <n v="4"/>
    <n v="282"/>
    <x v="0"/>
  </r>
  <r>
    <x v="1"/>
    <x v="0"/>
    <n v="4"/>
    <n v="282"/>
    <x v="0"/>
  </r>
  <r>
    <x v="1"/>
    <x v="0"/>
    <n v="3.4"/>
    <n v="310"/>
    <x v="0"/>
  </r>
  <r>
    <x v="1"/>
    <x v="0"/>
    <n v="5.8"/>
    <n v="212"/>
    <x v="0"/>
  </r>
  <r>
    <x v="1"/>
    <x v="0"/>
    <n v="11.1"/>
    <n v="42"/>
    <x v="0"/>
  </r>
  <r>
    <x v="1"/>
    <x v="0"/>
    <n v="15.8"/>
    <n v="11"/>
    <x v="0"/>
  </r>
  <r>
    <x v="1"/>
    <x v="0"/>
    <n v="28.1"/>
    <n v="1"/>
    <x v="1"/>
  </r>
  <r>
    <x v="1"/>
    <x v="0"/>
    <n v="19.3"/>
    <n v="4"/>
    <x v="1"/>
  </r>
  <r>
    <x v="1"/>
    <x v="0"/>
    <n v="7.9"/>
    <n v="112"/>
    <x v="0"/>
  </r>
  <r>
    <x v="1"/>
    <x v="0"/>
    <n v="10.1"/>
    <n v="58"/>
    <x v="0"/>
  </r>
  <r>
    <x v="1"/>
    <x v="0"/>
    <n v="10.3"/>
    <n v="56"/>
    <x v="0"/>
  </r>
  <r>
    <x v="1"/>
    <x v="0"/>
    <n v="8.5"/>
    <n v="94"/>
    <x v="0"/>
  </r>
  <r>
    <x v="1"/>
    <x v="0"/>
    <n v="10.8"/>
    <n v="45"/>
    <x v="0"/>
  </r>
  <r>
    <x v="1"/>
    <x v="0"/>
    <n v="5.0999999999999996"/>
    <n v="242"/>
    <x v="0"/>
  </r>
  <r>
    <x v="1"/>
    <x v="0"/>
    <n v="6.9"/>
    <n v="160"/>
    <x v="0"/>
  </r>
  <r>
    <x v="1"/>
    <x v="0"/>
    <n v="6.6"/>
    <n v="176"/>
    <x v="0"/>
  </r>
  <r>
    <x v="1"/>
    <x v="0"/>
    <n v="3.7"/>
    <n v="293"/>
    <x v="0"/>
  </r>
  <r>
    <x v="1"/>
    <x v="0"/>
    <n v="3.1"/>
    <n v="318"/>
    <x v="0"/>
  </r>
  <r>
    <x v="1"/>
    <x v="0"/>
    <n v="5.8"/>
    <n v="212"/>
    <x v="0"/>
  </r>
  <r>
    <x v="1"/>
    <x v="0"/>
    <n v="8.6999999999999993"/>
    <n v="86"/>
    <x v="0"/>
  </r>
  <r>
    <x v="1"/>
    <x v="0"/>
    <n v="9.3000000000000007"/>
    <n v="73"/>
    <x v="0"/>
  </r>
  <r>
    <x v="1"/>
    <x v="0"/>
    <n v="10.6"/>
    <n v="47"/>
    <x v="0"/>
  </r>
  <r>
    <x v="1"/>
    <x v="0"/>
    <n v="5.4"/>
    <n v="227"/>
    <x v="0"/>
  </r>
  <r>
    <x v="1"/>
    <x v="0"/>
    <n v="3.3"/>
    <n v="314"/>
    <x v="0"/>
  </r>
  <r>
    <x v="1"/>
    <x v="0"/>
    <n v="3.1"/>
    <n v="318"/>
    <x v="0"/>
  </r>
  <r>
    <x v="1"/>
    <x v="0"/>
    <n v="5.2"/>
    <n v="236"/>
    <x v="0"/>
  </r>
  <r>
    <x v="1"/>
    <x v="0"/>
    <n v="11.3"/>
    <n v="39"/>
    <x v="0"/>
  </r>
  <r>
    <x v="1"/>
    <x v="0"/>
    <n v="8.1"/>
    <n v="104"/>
    <x v="0"/>
  </r>
  <r>
    <x v="1"/>
    <x v="0"/>
    <n v="7.2"/>
    <n v="146"/>
    <x v="0"/>
  </r>
  <r>
    <x v="1"/>
    <x v="0"/>
    <n v="8.4"/>
    <n v="98"/>
    <x v="0"/>
  </r>
  <r>
    <x v="1"/>
    <x v="0"/>
    <n v="9.6"/>
    <n v="66"/>
    <x v="0"/>
  </r>
  <r>
    <x v="1"/>
    <x v="0"/>
    <n v="11.1"/>
    <n v="42"/>
    <x v="0"/>
  </r>
  <r>
    <x v="1"/>
    <x v="0"/>
    <n v="11.4"/>
    <n v="35"/>
    <x v="0"/>
  </r>
  <r>
    <x v="1"/>
    <x v="0"/>
    <n v="6.9"/>
    <n v="160"/>
    <x v="0"/>
  </r>
  <r>
    <x v="1"/>
    <x v="0"/>
    <n v="7.2"/>
    <n v="146"/>
    <x v="0"/>
  </r>
  <r>
    <x v="1"/>
    <x v="0"/>
    <n v="8"/>
    <n v="108"/>
    <x v="0"/>
  </r>
  <r>
    <x v="1"/>
    <x v="0"/>
    <n v="4.5"/>
    <n v="260"/>
    <x v="0"/>
  </r>
  <r>
    <x v="1"/>
    <x v="0"/>
    <n v="8.9"/>
    <n v="80"/>
    <x v="0"/>
  </r>
  <r>
    <x v="1"/>
    <x v="0"/>
    <n v="9.4"/>
    <n v="69"/>
    <x v="0"/>
  </r>
  <r>
    <x v="1"/>
    <x v="0"/>
    <n v="6.8"/>
    <n v="168"/>
    <x v="0"/>
  </r>
  <r>
    <x v="1"/>
    <x v="0"/>
    <n v="7.1"/>
    <n v="152"/>
    <x v="0"/>
  </r>
  <r>
    <x v="1"/>
    <x v="0"/>
    <n v="7.7"/>
    <n v="119"/>
    <x v="0"/>
  </r>
  <r>
    <x v="1"/>
    <x v="0"/>
    <n v="8.6"/>
    <n v="91"/>
    <x v="0"/>
  </r>
  <r>
    <x v="1"/>
    <x v="0"/>
    <n v="19"/>
    <n v="6"/>
    <x v="1"/>
  </r>
  <r>
    <x v="1"/>
    <x v="0"/>
    <n v="12.6"/>
    <n v="28"/>
    <x v="0"/>
  </r>
  <r>
    <x v="1"/>
    <x v="0"/>
    <n v="5.3"/>
    <n v="233"/>
    <x v="0"/>
  </r>
  <r>
    <x v="1"/>
    <x v="0"/>
    <n v="14.9"/>
    <n v="15"/>
    <x v="0"/>
  </r>
  <r>
    <x v="1"/>
    <x v="0"/>
    <n v="7.9"/>
    <n v="112"/>
    <x v="0"/>
  </r>
  <r>
    <x v="1"/>
    <x v="0"/>
    <n v="7"/>
    <n v="156"/>
    <x v="0"/>
  </r>
  <r>
    <x v="1"/>
    <x v="0"/>
    <n v="4.0999999999999996"/>
    <n v="278"/>
    <x v="0"/>
  </r>
  <r>
    <x v="1"/>
    <x v="0"/>
    <n v="5.9"/>
    <n v="206"/>
    <x v="0"/>
  </r>
  <r>
    <x v="1"/>
    <x v="0"/>
    <n v="11.3"/>
    <n v="39"/>
    <x v="0"/>
  </r>
  <r>
    <x v="1"/>
    <x v="0"/>
    <n v="5.4"/>
    <n v="227"/>
    <x v="0"/>
  </r>
  <r>
    <x v="1"/>
    <x v="0"/>
    <n v="4"/>
    <n v="282"/>
    <x v="0"/>
  </r>
  <r>
    <x v="1"/>
    <x v="0"/>
    <n v="7.9"/>
    <n v="112"/>
    <x v="0"/>
  </r>
  <r>
    <x v="1"/>
    <x v="0"/>
    <n v="6.5"/>
    <n v="182"/>
    <x v="0"/>
  </r>
  <r>
    <x v="1"/>
    <x v="0"/>
    <n v="6.4"/>
    <n v="185"/>
    <x v="0"/>
  </r>
  <r>
    <x v="1"/>
    <x v="0"/>
    <n v="4.9000000000000004"/>
    <n v="250"/>
    <x v="0"/>
  </r>
  <r>
    <x v="1"/>
    <x v="0"/>
    <n v="3.6"/>
    <n v="301"/>
    <x v="0"/>
  </r>
  <r>
    <x v="1"/>
    <x v="0"/>
    <n v="7.1"/>
    <n v="152"/>
    <x v="0"/>
  </r>
  <r>
    <x v="1"/>
    <x v="0"/>
    <n v="16"/>
    <n v="9"/>
    <x v="0"/>
  </r>
  <r>
    <x v="1"/>
    <x v="0"/>
    <n v="21.7"/>
    <n v="2"/>
    <x v="1"/>
  </r>
  <r>
    <x v="1"/>
    <x v="0"/>
    <n v="12.1"/>
    <n v="30"/>
    <x v="0"/>
  </r>
  <r>
    <x v="1"/>
    <x v="0"/>
    <n v="4.2"/>
    <n v="272"/>
    <x v="0"/>
  </r>
  <r>
    <x v="1"/>
    <x v="0"/>
    <n v="4.7"/>
    <n v="256"/>
    <x v="0"/>
  </r>
  <r>
    <x v="1"/>
    <x v="0"/>
    <n v="8.6"/>
    <n v="91"/>
    <x v="0"/>
  </r>
  <r>
    <x v="1"/>
    <x v="0"/>
    <n v="12.7"/>
    <n v="26"/>
    <x v="0"/>
  </r>
  <r>
    <x v="1"/>
    <x v="0"/>
    <n v="8.5"/>
    <n v="94"/>
    <x v="0"/>
  </r>
  <r>
    <x v="1"/>
    <x v="0"/>
    <n v="10.5"/>
    <n v="52"/>
    <x v="0"/>
  </r>
  <r>
    <x v="1"/>
    <x v="0"/>
    <n v="10.6"/>
    <n v="47"/>
    <x v="0"/>
  </r>
  <r>
    <x v="1"/>
    <x v="0"/>
    <n v="3.7"/>
    <n v="293"/>
    <x v="0"/>
  </r>
  <r>
    <x v="1"/>
    <x v="0"/>
    <n v="2.8"/>
    <n v="333"/>
    <x v="0"/>
  </r>
  <r>
    <x v="1"/>
    <x v="0"/>
    <n v="2.7"/>
    <n v="335"/>
    <x v="0"/>
  </r>
  <r>
    <x v="1"/>
    <x v="0"/>
    <n v="2.9"/>
    <n v="329"/>
    <x v="0"/>
  </r>
  <r>
    <x v="1"/>
    <x v="0"/>
    <n v="5.9"/>
    <n v="206"/>
    <x v="0"/>
  </r>
  <r>
    <x v="1"/>
    <x v="0"/>
    <n v="9.8000000000000007"/>
    <n v="63"/>
    <x v="0"/>
  </r>
  <r>
    <x v="1"/>
    <x v="0"/>
    <n v="14.4"/>
    <n v="18"/>
    <x v="0"/>
  </r>
  <r>
    <x v="1"/>
    <x v="0"/>
    <n v="13.9"/>
    <n v="19"/>
    <x v="0"/>
  </r>
  <r>
    <x v="1"/>
    <x v="0"/>
    <n v="6.6"/>
    <n v="176"/>
    <x v="0"/>
  </r>
  <r>
    <x v="1"/>
    <x v="0"/>
    <n v="5.4"/>
    <n v="227"/>
    <x v="0"/>
  </r>
  <r>
    <x v="1"/>
    <x v="0"/>
    <n v="3"/>
    <n v="324"/>
    <x v="0"/>
  </r>
  <r>
    <x v="1"/>
    <x v="0"/>
    <n v="5.4"/>
    <n v="227"/>
    <x v="0"/>
  </r>
  <r>
    <x v="1"/>
    <x v="0"/>
    <n v="12.6"/>
    <n v="28"/>
    <x v="0"/>
  </r>
  <r>
    <x v="1"/>
    <x v="0"/>
    <n v="6.7"/>
    <n v="170"/>
    <x v="0"/>
  </r>
  <r>
    <x v="1"/>
    <x v="0"/>
    <n v="4.9000000000000004"/>
    <n v="250"/>
    <x v="0"/>
  </r>
  <r>
    <x v="1"/>
    <x v="0"/>
    <n v="5.7"/>
    <n v="218"/>
    <x v="0"/>
  </r>
  <r>
    <x v="1"/>
    <x v="0"/>
    <n v="6.6"/>
    <n v="176"/>
    <x v="0"/>
  </r>
  <r>
    <x v="1"/>
    <x v="0"/>
    <n v="13.8"/>
    <n v="21"/>
    <x v="0"/>
  </r>
  <r>
    <x v="1"/>
    <x v="0"/>
    <n v="9.8000000000000007"/>
    <n v="63"/>
    <x v="0"/>
  </r>
  <r>
    <x v="1"/>
    <x v="0"/>
    <n v="7.7"/>
    <n v="119"/>
    <x v="0"/>
  </r>
  <r>
    <x v="1"/>
    <x v="1"/>
    <n v="5.6"/>
    <n v="222"/>
    <x v="0"/>
  </r>
  <r>
    <x v="1"/>
    <x v="1"/>
    <n v="11.8"/>
    <n v="32"/>
    <x v="0"/>
  </r>
  <r>
    <x v="1"/>
    <x v="1"/>
    <n v="4.5"/>
    <n v="260"/>
    <x v="0"/>
  </r>
  <r>
    <x v="1"/>
    <x v="1"/>
    <n v="9"/>
    <n v="78"/>
    <x v="0"/>
  </r>
  <r>
    <x v="1"/>
    <x v="1"/>
    <n v="11.6"/>
    <n v="33"/>
    <x v="0"/>
  </r>
  <r>
    <x v="1"/>
    <x v="1"/>
    <n v="6.7"/>
    <n v="170"/>
    <x v="0"/>
  </r>
  <r>
    <x v="1"/>
    <x v="1"/>
    <n v="5.2"/>
    <n v="236"/>
    <x v="0"/>
  </r>
  <r>
    <x v="1"/>
    <x v="1"/>
    <n v="8.4"/>
    <n v="98"/>
    <x v="0"/>
  </r>
  <r>
    <x v="1"/>
    <x v="1"/>
    <n v="7"/>
    <n v="156"/>
    <x v="0"/>
  </r>
  <r>
    <x v="1"/>
    <x v="1"/>
    <n v="3.7"/>
    <n v="293"/>
    <x v="0"/>
  </r>
  <r>
    <x v="1"/>
    <x v="1"/>
    <n v="5"/>
    <n v="245"/>
    <x v="0"/>
  </r>
  <r>
    <x v="1"/>
    <x v="1"/>
    <n v="2.5"/>
    <n v="340"/>
    <x v="0"/>
  </r>
  <r>
    <x v="1"/>
    <x v="1"/>
    <n v="4.7"/>
    <n v="256"/>
    <x v="0"/>
  </r>
  <r>
    <x v="1"/>
    <x v="1"/>
    <n v="8.6999999999999993"/>
    <n v="86"/>
    <x v="0"/>
  </r>
  <r>
    <x v="1"/>
    <x v="1"/>
    <n v="15.5"/>
    <n v="12"/>
    <x v="0"/>
  </r>
  <r>
    <x v="1"/>
    <x v="1"/>
    <n v="12.8"/>
    <n v="25"/>
    <x v="0"/>
  </r>
  <r>
    <x v="1"/>
    <x v="1"/>
    <n v="9.9"/>
    <n v="60"/>
    <x v="0"/>
  </r>
  <r>
    <x v="1"/>
    <x v="1"/>
    <n v="4.2"/>
    <n v="272"/>
    <x v="0"/>
  </r>
  <r>
    <x v="1"/>
    <x v="1"/>
    <n v="2.4"/>
    <n v="342"/>
    <x v="0"/>
  </r>
  <r>
    <x v="1"/>
    <x v="1"/>
    <n v="5.7"/>
    <n v="218"/>
    <x v="0"/>
  </r>
  <r>
    <x v="1"/>
    <x v="1"/>
    <n v="7"/>
    <n v="156"/>
    <x v="0"/>
  </r>
  <r>
    <x v="1"/>
    <x v="1"/>
    <n v="7.3"/>
    <n v="137"/>
    <x v="0"/>
  </r>
  <r>
    <x v="1"/>
    <x v="1"/>
    <n v="3.7"/>
    <n v="293"/>
    <x v="0"/>
  </r>
  <r>
    <x v="1"/>
    <x v="1"/>
    <n v="1.4"/>
    <n v="354"/>
    <x v="0"/>
  </r>
  <r>
    <x v="1"/>
    <x v="1"/>
    <n v="2.2000000000000002"/>
    <n v="344"/>
    <x v="0"/>
  </r>
  <r>
    <x v="1"/>
    <x v="1"/>
    <n v="1.5"/>
    <n v="353"/>
    <x v="0"/>
  </r>
  <r>
    <x v="1"/>
    <x v="1"/>
    <n v="2.5"/>
    <n v="340"/>
    <x v="0"/>
  </r>
  <r>
    <x v="1"/>
    <x v="1"/>
    <n v="3.9"/>
    <n v="288"/>
    <x v="0"/>
  </r>
  <r>
    <x v="1"/>
    <x v="1"/>
    <n v="4.4000000000000004"/>
    <n v="266"/>
    <x v="0"/>
  </r>
  <r>
    <x v="1"/>
    <x v="1"/>
    <n v="7.8"/>
    <n v="117"/>
    <x v="0"/>
  </r>
  <r>
    <x v="1"/>
    <x v="1"/>
    <n v="1.6"/>
    <n v="351"/>
    <x v="0"/>
  </r>
  <r>
    <x v="1"/>
    <x v="1"/>
    <n v="3"/>
    <n v="324"/>
    <x v="0"/>
  </r>
  <r>
    <x v="1"/>
    <x v="1"/>
    <n v="5.2"/>
    <n v="236"/>
    <x v="0"/>
  </r>
  <r>
    <x v="1"/>
    <x v="1"/>
    <n v="4.0999999999999996"/>
    <n v="278"/>
    <x v="0"/>
  </r>
  <r>
    <x v="1"/>
    <x v="1"/>
    <n v="3.1"/>
    <n v="318"/>
    <x v="0"/>
  </r>
  <r>
    <x v="1"/>
    <x v="1"/>
    <n v="6.3"/>
    <n v="190"/>
    <x v="0"/>
  </r>
  <r>
    <x v="1"/>
    <x v="1"/>
    <n v="2.1"/>
    <n v="347"/>
    <x v="0"/>
  </r>
  <r>
    <x v="1"/>
    <x v="1"/>
    <n v="0.7"/>
    <n v="357"/>
    <x v="0"/>
  </r>
  <r>
    <x v="1"/>
    <x v="1"/>
    <n v="0.7"/>
    <n v="357"/>
    <x v="0"/>
  </r>
  <r>
    <x v="1"/>
    <x v="1"/>
    <n v="3.5"/>
    <n v="304"/>
    <x v="0"/>
  </r>
  <r>
    <x v="1"/>
    <x v="1"/>
    <n v="5.2"/>
    <n v="236"/>
    <x v="0"/>
  </r>
  <r>
    <x v="1"/>
    <x v="1"/>
    <n v="6"/>
    <n v="202"/>
    <x v="0"/>
  </r>
  <r>
    <x v="1"/>
    <x v="1"/>
    <n v="8.6999999999999993"/>
    <n v="86"/>
    <x v="0"/>
  </r>
  <r>
    <x v="1"/>
    <x v="1"/>
    <n v="6.7"/>
    <n v="170"/>
    <x v="0"/>
  </r>
  <r>
    <x v="1"/>
    <x v="1"/>
    <n v="2.2000000000000002"/>
    <n v="344"/>
    <x v="0"/>
  </r>
  <r>
    <x v="1"/>
    <x v="1"/>
    <n v="3"/>
    <n v="324"/>
    <x v="0"/>
  </r>
  <r>
    <x v="1"/>
    <x v="1"/>
    <n v="3.1"/>
    <n v="318"/>
    <x v="0"/>
  </r>
  <r>
    <x v="1"/>
    <x v="1"/>
    <n v="4.9000000000000004"/>
    <n v="250"/>
    <x v="0"/>
  </r>
  <r>
    <x v="1"/>
    <x v="1"/>
    <n v="3.9"/>
    <n v="288"/>
    <x v="0"/>
  </r>
  <r>
    <x v="1"/>
    <x v="1"/>
    <n v="2.9"/>
    <n v="329"/>
    <x v="0"/>
  </r>
  <r>
    <x v="1"/>
    <x v="1"/>
    <n v="4.0999999999999996"/>
    <n v="278"/>
    <x v="0"/>
  </r>
  <r>
    <x v="1"/>
    <x v="1"/>
    <n v="4.7"/>
    <n v="256"/>
    <x v="0"/>
  </r>
  <r>
    <x v="1"/>
    <x v="1"/>
    <n v="7.7"/>
    <n v="119"/>
    <x v="0"/>
  </r>
  <r>
    <x v="1"/>
    <x v="1"/>
    <n v="9.4"/>
    <n v="69"/>
    <x v="0"/>
  </r>
  <r>
    <x v="1"/>
    <x v="1"/>
    <n v="3.5"/>
    <n v="304"/>
    <x v="0"/>
  </r>
  <r>
    <x v="1"/>
    <x v="1"/>
    <n v="1.1000000000000001"/>
    <n v="356"/>
    <x v="0"/>
  </r>
  <r>
    <x v="1"/>
    <x v="1"/>
    <n v="3.2"/>
    <n v="316"/>
    <x v="0"/>
  </r>
  <r>
    <x v="1"/>
    <x v="1"/>
    <n v="5.0999999999999996"/>
    <n v="242"/>
    <x v="0"/>
  </r>
  <r>
    <x v="1"/>
    <x v="1"/>
    <n v="7.3"/>
    <n v="137"/>
    <x v="0"/>
  </r>
  <r>
    <x v="1"/>
    <x v="1"/>
    <n v="9.1"/>
    <n v="76"/>
    <x v="0"/>
  </r>
  <r>
    <x v="1"/>
    <x v="1"/>
    <n v="6.2"/>
    <n v="193"/>
    <x v="0"/>
  </r>
  <r>
    <x v="1"/>
    <x v="1"/>
    <n v="1.2"/>
    <n v="355"/>
    <x v="0"/>
  </r>
  <r>
    <x v="1"/>
    <x v="1"/>
    <n v="2.9"/>
    <n v="329"/>
    <x v="0"/>
  </r>
  <r>
    <x v="1"/>
    <x v="1"/>
    <n v="2.9"/>
    <n v="329"/>
    <x v="0"/>
  </r>
  <r>
    <x v="1"/>
    <x v="1"/>
    <n v="2.6"/>
    <n v="338"/>
    <x v="0"/>
  </r>
  <r>
    <x v="1"/>
    <x v="1"/>
    <n v="8.6"/>
    <n v="91"/>
    <x v="0"/>
  </r>
  <r>
    <x v="1"/>
    <x v="1"/>
    <n v="5.8"/>
    <n v="212"/>
    <x v="0"/>
  </r>
  <r>
    <x v="1"/>
    <x v="1"/>
    <n v="4.2"/>
    <n v="272"/>
    <x v="0"/>
  </r>
  <r>
    <x v="1"/>
    <x v="1"/>
    <n v="3.4"/>
    <n v="310"/>
    <x v="0"/>
  </r>
  <r>
    <x v="1"/>
    <x v="1"/>
    <n v="8.5"/>
    <n v="94"/>
    <x v="0"/>
  </r>
  <r>
    <x v="1"/>
    <x v="1"/>
    <s v="FILTERED OUT"/>
    <e v="#VALUE!"/>
    <x v="2"/>
  </r>
  <r>
    <x v="1"/>
    <x v="1"/>
    <s v="FILTERED OUT"/>
    <e v="#VALUE!"/>
    <x v="2"/>
  </r>
  <r>
    <x v="1"/>
    <x v="1"/>
    <s v="FILTERED OUT"/>
    <e v="#VALUE!"/>
    <x v="2"/>
  </r>
  <r>
    <x v="1"/>
    <x v="1"/>
    <n v="10.6"/>
    <n v="47"/>
    <x v="0"/>
  </r>
  <r>
    <x v="1"/>
    <x v="1"/>
    <n v="8.1"/>
    <n v="104"/>
    <x v="0"/>
  </r>
  <r>
    <x v="1"/>
    <x v="1"/>
    <n v="6.1"/>
    <n v="198"/>
    <x v="0"/>
  </r>
  <r>
    <x v="1"/>
    <x v="1"/>
    <n v="5"/>
    <n v="245"/>
    <x v="0"/>
  </r>
  <r>
    <x v="1"/>
    <x v="1"/>
    <n v="6.1"/>
    <n v="198"/>
    <x v="0"/>
  </r>
  <r>
    <x v="1"/>
    <x v="1"/>
    <n v="8.3000000000000007"/>
    <n v="101"/>
    <x v="0"/>
  </r>
  <r>
    <x v="1"/>
    <x v="1"/>
    <n v="7.9"/>
    <n v="112"/>
    <x v="0"/>
  </r>
  <r>
    <x v="1"/>
    <x v="1"/>
    <n v="6.9"/>
    <n v="160"/>
    <x v="0"/>
  </r>
  <r>
    <x v="1"/>
    <x v="1"/>
    <n v="4"/>
    <n v="282"/>
    <x v="0"/>
  </r>
  <r>
    <x v="1"/>
    <x v="1"/>
    <n v="2.6"/>
    <n v="338"/>
    <x v="0"/>
  </r>
  <r>
    <x v="1"/>
    <x v="1"/>
    <n v="4"/>
    <n v="282"/>
    <x v="0"/>
  </r>
  <r>
    <x v="1"/>
    <x v="1"/>
    <n v="5.2"/>
    <n v="236"/>
    <x v="0"/>
  </r>
  <r>
    <x v="1"/>
    <x v="1"/>
    <n v="5.9"/>
    <n v="206"/>
    <x v="0"/>
  </r>
  <r>
    <x v="1"/>
    <x v="1"/>
    <n v="5.7"/>
    <n v="218"/>
    <x v="0"/>
  </r>
  <r>
    <x v="1"/>
    <x v="1"/>
    <n v="4.0999999999999996"/>
    <n v="278"/>
    <x v="0"/>
  </r>
  <r>
    <x v="1"/>
    <x v="1"/>
    <n v="3.9"/>
    <n v="288"/>
    <x v="0"/>
  </r>
  <r>
    <x v="1"/>
    <x v="1"/>
    <n v="7.3"/>
    <n v="137"/>
    <x v="0"/>
  </r>
  <r>
    <x v="1"/>
    <x v="1"/>
    <n v="9.6"/>
    <n v="66"/>
    <x v="0"/>
  </r>
  <r>
    <x v="1"/>
    <x v="1"/>
    <n v="10.6"/>
    <n v="47"/>
    <x v="0"/>
  </r>
  <r>
    <x v="1"/>
    <x v="2"/>
    <n v="3.7"/>
    <n v="293"/>
    <x v="0"/>
  </r>
  <r>
    <x v="1"/>
    <x v="2"/>
    <s v=""/>
    <s v=""/>
    <x v="1"/>
  </r>
  <r>
    <x v="1"/>
    <x v="2"/>
    <s v=""/>
    <s v=""/>
    <x v="1"/>
  </r>
  <r>
    <x v="1"/>
    <x v="2"/>
    <n v="6.9"/>
    <n v="160"/>
    <x v="0"/>
  </r>
  <r>
    <x v="1"/>
    <x v="2"/>
    <n v="5.6"/>
    <n v="222"/>
    <x v="0"/>
  </r>
  <r>
    <x v="1"/>
    <x v="2"/>
    <n v="6.3"/>
    <n v="190"/>
    <x v="0"/>
  </r>
  <r>
    <x v="1"/>
    <x v="2"/>
    <n v="4.4000000000000004"/>
    <n v="266"/>
    <x v="0"/>
  </r>
  <r>
    <x v="1"/>
    <x v="2"/>
    <n v="3.5"/>
    <n v="304"/>
    <x v="0"/>
  </r>
  <r>
    <x v="1"/>
    <x v="2"/>
    <n v="6.1"/>
    <n v="198"/>
    <x v="0"/>
  </r>
  <r>
    <x v="1"/>
    <x v="2"/>
    <n v="4.5"/>
    <n v="260"/>
    <x v="0"/>
  </r>
  <r>
    <x v="1"/>
    <x v="2"/>
    <n v="7.2"/>
    <n v="146"/>
    <x v="0"/>
  </r>
  <r>
    <x v="1"/>
    <x v="2"/>
    <n v="7.6"/>
    <n v="124"/>
    <x v="0"/>
  </r>
  <r>
    <x v="1"/>
    <x v="2"/>
    <n v="11.4"/>
    <n v="35"/>
    <x v="0"/>
  </r>
  <r>
    <x v="1"/>
    <x v="2"/>
    <s v="FILTERED OUT"/>
    <e v="#VALUE!"/>
    <x v="2"/>
  </r>
  <r>
    <x v="1"/>
    <x v="2"/>
    <s v="FILTERED OUT"/>
    <e v="#VALUE!"/>
    <x v="2"/>
  </r>
  <r>
    <x v="1"/>
    <x v="2"/>
    <n v="6.8"/>
    <n v="168"/>
    <x v="0"/>
  </r>
  <r>
    <x v="1"/>
    <x v="2"/>
    <n v="4.2"/>
    <n v="272"/>
    <x v="0"/>
  </r>
  <r>
    <x v="1"/>
    <x v="2"/>
    <n v="3.3"/>
    <n v="314"/>
    <x v="0"/>
  </r>
  <r>
    <x v="1"/>
    <x v="2"/>
    <n v="3.7"/>
    <n v="293"/>
    <x v="0"/>
  </r>
  <r>
    <x v="1"/>
    <x v="2"/>
    <n v="7.3"/>
    <n v="137"/>
    <x v="0"/>
  </r>
  <r>
    <x v="1"/>
    <x v="2"/>
    <n v="9.9"/>
    <n v="60"/>
    <x v="0"/>
  </r>
  <r>
    <x v="1"/>
    <x v="2"/>
    <n v="4.4000000000000004"/>
    <n v="266"/>
    <x v="0"/>
  </r>
  <r>
    <x v="1"/>
    <x v="2"/>
    <n v="5.7"/>
    <n v="218"/>
    <x v="0"/>
  </r>
  <r>
    <x v="1"/>
    <x v="2"/>
    <n v="6.9"/>
    <n v="160"/>
    <x v="0"/>
  </r>
  <r>
    <x v="1"/>
    <x v="2"/>
    <n v="10.7"/>
    <n v="46"/>
    <x v="0"/>
  </r>
  <r>
    <x v="1"/>
    <x v="2"/>
    <n v="4.2"/>
    <n v="272"/>
    <x v="0"/>
  </r>
  <r>
    <x v="1"/>
    <x v="2"/>
    <n v="7.5"/>
    <n v="131"/>
    <x v="0"/>
  </r>
  <r>
    <x v="1"/>
    <x v="2"/>
    <n v="10"/>
    <n v="59"/>
    <x v="0"/>
  </r>
  <r>
    <x v="1"/>
    <x v="2"/>
    <n v="8.9"/>
    <n v="80"/>
    <x v="0"/>
  </r>
  <r>
    <x v="1"/>
    <x v="2"/>
    <n v="8.1999999999999993"/>
    <n v="102"/>
    <x v="0"/>
  </r>
  <r>
    <x v="1"/>
    <x v="2"/>
    <n v="8.9"/>
    <n v="80"/>
    <x v="0"/>
  </r>
  <r>
    <x v="1"/>
    <x v="2"/>
    <n v="13.3"/>
    <n v="24"/>
    <x v="0"/>
  </r>
  <r>
    <x v="1"/>
    <x v="2"/>
    <n v="14.6"/>
    <n v="16"/>
    <x v="0"/>
  </r>
  <r>
    <x v="1"/>
    <x v="2"/>
    <n v="13.4"/>
    <n v="22"/>
    <x v="0"/>
  </r>
  <r>
    <x v="1"/>
    <x v="2"/>
    <n v="9.3000000000000007"/>
    <n v="73"/>
    <x v="0"/>
  </r>
  <r>
    <x v="1"/>
    <x v="2"/>
    <n v="4.2"/>
    <n v="272"/>
    <x v="0"/>
  </r>
  <r>
    <x v="1"/>
    <x v="2"/>
    <n v="9.6999999999999993"/>
    <n v="65"/>
    <x v="0"/>
  </r>
  <r>
    <x v="1"/>
    <x v="2"/>
    <n v="7.3"/>
    <n v="137"/>
    <x v="0"/>
  </r>
  <r>
    <x v="1"/>
    <x v="2"/>
    <n v="5.9"/>
    <n v="206"/>
    <x v="0"/>
  </r>
  <r>
    <x v="1"/>
    <x v="2"/>
    <n v="6.2"/>
    <n v="193"/>
    <x v="0"/>
  </r>
  <r>
    <x v="1"/>
    <x v="2"/>
    <n v="5.4"/>
    <n v="227"/>
    <x v="0"/>
  </r>
  <r>
    <x v="1"/>
    <x v="2"/>
    <n v="4.9000000000000004"/>
    <n v="250"/>
    <x v="0"/>
  </r>
  <r>
    <x v="1"/>
    <x v="2"/>
    <n v="6.9"/>
    <n v="160"/>
    <x v="0"/>
  </r>
  <r>
    <x v="1"/>
    <x v="2"/>
    <n v="5.4"/>
    <n v="227"/>
    <x v="0"/>
  </r>
  <r>
    <x v="1"/>
    <x v="2"/>
    <n v="7.3"/>
    <n v="137"/>
    <x v="0"/>
  </r>
  <r>
    <x v="1"/>
    <x v="2"/>
    <n v="10.4"/>
    <n v="53"/>
    <x v="0"/>
  </r>
  <r>
    <x v="1"/>
    <x v="2"/>
    <n v="8"/>
    <n v="108"/>
    <x v="0"/>
  </r>
  <r>
    <x v="1"/>
    <x v="2"/>
    <n v="6.2"/>
    <n v="193"/>
    <x v="0"/>
  </r>
  <r>
    <x v="1"/>
    <x v="2"/>
    <n v="8.6999999999999993"/>
    <n v="86"/>
    <x v="0"/>
  </r>
  <r>
    <x v="1"/>
    <x v="2"/>
    <n v="15.9"/>
    <n v="10"/>
    <x v="0"/>
  </r>
  <r>
    <x v="1"/>
    <x v="2"/>
    <n v="13.9"/>
    <n v="19"/>
    <x v="0"/>
  </r>
  <r>
    <x v="1"/>
    <x v="2"/>
    <n v="5.3"/>
    <n v="233"/>
    <x v="0"/>
  </r>
  <r>
    <x v="1"/>
    <x v="2"/>
    <n v="10.4"/>
    <n v="53"/>
    <x v="0"/>
  </r>
  <r>
    <x v="1"/>
    <x v="2"/>
    <n v="6"/>
    <n v="202"/>
    <x v="0"/>
  </r>
  <r>
    <x v="1"/>
    <x v="2"/>
    <n v="4.3"/>
    <n v="271"/>
    <x v="0"/>
  </r>
  <r>
    <x v="1"/>
    <x v="2"/>
    <n v="7.2"/>
    <n v="146"/>
    <x v="0"/>
  </r>
  <r>
    <x v="1"/>
    <x v="2"/>
    <n v="8.8000000000000007"/>
    <n v="84"/>
    <x v="0"/>
  </r>
  <r>
    <x v="1"/>
    <x v="2"/>
    <n v="4.4000000000000004"/>
    <n v="266"/>
    <x v="0"/>
  </r>
  <r>
    <x v="1"/>
    <x v="2"/>
    <n v="3.5"/>
    <n v="304"/>
    <x v="0"/>
  </r>
  <r>
    <x v="1"/>
    <x v="2"/>
    <n v="5.9"/>
    <n v="206"/>
    <x v="0"/>
  </r>
  <r>
    <x v="1"/>
    <x v="2"/>
    <n v="7.3"/>
    <n v="137"/>
    <x v="0"/>
  </r>
  <r>
    <x v="1"/>
    <x v="2"/>
    <n v="5.3"/>
    <n v="233"/>
    <x v="0"/>
  </r>
  <r>
    <x v="1"/>
    <x v="2"/>
    <n v="6.4"/>
    <n v="185"/>
    <x v="0"/>
  </r>
  <r>
    <x v="1"/>
    <x v="2"/>
    <n v="7.6"/>
    <n v="124"/>
    <x v="0"/>
  </r>
  <r>
    <x v="1"/>
    <x v="2"/>
    <n v="6.7"/>
    <n v="170"/>
    <x v="0"/>
  </r>
  <r>
    <x v="1"/>
    <x v="2"/>
    <n v="8.4"/>
    <n v="98"/>
    <x v="0"/>
  </r>
  <r>
    <x v="1"/>
    <x v="2"/>
    <n v="11.2"/>
    <n v="41"/>
    <x v="0"/>
  </r>
  <r>
    <x v="1"/>
    <x v="2"/>
    <n v="6.6"/>
    <n v="176"/>
    <x v="0"/>
  </r>
  <r>
    <x v="1"/>
    <x v="2"/>
    <n v="3.6"/>
    <n v="301"/>
    <x v="0"/>
  </r>
  <r>
    <x v="1"/>
    <x v="2"/>
    <n v="3.5"/>
    <n v="304"/>
    <x v="0"/>
  </r>
  <r>
    <x v="1"/>
    <x v="2"/>
    <n v="5.5"/>
    <n v="225"/>
    <x v="0"/>
  </r>
  <r>
    <x v="1"/>
    <x v="2"/>
    <n v="5.9"/>
    <n v="206"/>
    <x v="0"/>
  </r>
  <r>
    <x v="1"/>
    <x v="2"/>
    <n v="3.7"/>
    <n v="293"/>
    <x v="0"/>
  </r>
  <r>
    <x v="1"/>
    <x v="2"/>
    <n v="6.9"/>
    <n v="160"/>
    <x v="0"/>
  </r>
  <r>
    <x v="1"/>
    <x v="2"/>
    <n v="4.8"/>
    <n v="254"/>
    <x v="0"/>
  </r>
  <r>
    <x v="1"/>
    <x v="2"/>
    <n v="5.6"/>
    <n v="222"/>
    <x v="0"/>
  </r>
  <r>
    <x v="1"/>
    <x v="2"/>
    <n v="6.6"/>
    <n v="176"/>
    <x v="0"/>
  </r>
  <r>
    <x v="1"/>
    <x v="2"/>
    <n v="7.7"/>
    <n v="119"/>
    <x v="0"/>
  </r>
  <r>
    <x v="1"/>
    <x v="2"/>
    <n v="8"/>
    <n v="108"/>
    <x v="0"/>
  </r>
  <r>
    <x v="1"/>
    <x v="2"/>
    <n v="7.9"/>
    <n v="112"/>
    <x v="0"/>
  </r>
  <r>
    <x v="1"/>
    <x v="2"/>
    <n v="3.9"/>
    <n v="288"/>
    <x v="0"/>
  </r>
  <r>
    <x v="1"/>
    <x v="2"/>
    <n v="5"/>
    <n v="245"/>
    <x v="0"/>
  </r>
  <r>
    <x v="1"/>
    <x v="2"/>
    <n v="4.8"/>
    <n v="254"/>
    <x v="0"/>
  </r>
  <r>
    <x v="1"/>
    <x v="2"/>
    <n v="5.8"/>
    <n v="212"/>
    <x v="0"/>
  </r>
  <r>
    <x v="1"/>
    <x v="2"/>
    <n v="8.8000000000000007"/>
    <n v="84"/>
    <x v="0"/>
  </r>
  <r>
    <x v="1"/>
    <x v="2"/>
    <n v="8.1999999999999993"/>
    <n v="102"/>
    <x v="0"/>
  </r>
  <r>
    <x v="1"/>
    <x v="2"/>
    <n v="5.2"/>
    <n v="236"/>
    <x v="0"/>
  </r>
  <r>
    <x v="1"/>
    <x v="2"/>
    <n v="6.3"/>
    <n v="190"/>
    <x v="0"/>
  </r>
  <r>
    <x v="1"/>
    <x v="2"/>
    <n v="7.3"/>
    <n v="137"/>
    <x v="0"/>
  </r>
  <r>
    <x v="1"/>
    <x v="2"/>
    <n v="5.8"/>
    <n v="212"/>
    <x v="0"/>
  </r>
  <r>
    <x v="1"/>
    <x v="2"/>
    <n v="6.5"/>
    <n v="182"/>
    <x v="0"/>
  </r>
  <r>
    <x v="1"/>
    <x v="2"/>
    <n v="8"/>
    <n v="108"/>
    <x v="0"/>
  </r>
  <r>
    <x v="1"/>
    <x v="3"/>
    <n v="7.1"/>
    <n v="152"/>
    <x v="0"/>
  </r>
  <r>
    <x v="1"/>
    <x v="3"/>
    <n v="9.9"/>
    <n v="60"/>
    <x v="0"/>
  </r>
  <r>
    <x v="1"/>
    <x v="3"/>
    <n v="5.5"/>
    <n v="225"/>
    <x v="0"/>
  </r>
  <r>
    <x v="1"/>
    <x v="3"/>
    <n v="4.5999999999999996"/>
    <n v="259"/>
    <x v="0"/>
  </r>
  <r>
    <x v="1"/>
    <x v="3"/>
    <n v="7.2"/>
    <n v="146"/>
    <x v="0"/>
  </r>
  <r>
    <x v="1"/>
    <x v="3"/>
    <n v="6.4"/>
    <n v="185"/>
    <x v="0"/>
  </r>
  <r>
    <x v="1"/>
    <x v="3"/>
    <n v="7.3"/>
    <n v="137"/>
    <x v="0"/>
  </r>
  <r>
    <x v="1"/>
    <x v="3"/>
    <n v="8.6999999999999993"/>
    <n v="86"/>
    <x v="0"/>
  </r>
  <r>
    <x v="1"/>
    <x v="3"/>
    <n v="7.5"/>
    <n v="131"/>
    <x v="0"/>
  </r>
  <r>
    <x v="1"/>
    <x v="3"/>
    <n v="7.2"/>
    <n v="146"/>
    <x v="0"/>
  </r>
  <r>
    <x v="1"/>
    <x v="3"/>
    <n v="3.4"/>
    <n v="310"/>
    <x v="0"/>
  </r>
  <r>
    <x v="1"/>
    <x v="3"/>
    <n v="3.4"/>
    <n v="310"/>
    <x v="0"/>
  </r>
  <r>
    <x v="1"/>
    <x v="3"/>
    <n v="4.5"/>
    <n v="260"/>
    <x v="0"/>
  </r>
  <r>
    <x v="1"/>
    <x v="3"/>
    <n v="7.5"/>
    <n v="131"/>
    <x v="0"/>
  </r>
  <r>
    <x v="1"/>
    <x v="3"/>
    <n v="7.6"/>
    <n v="124"/>
    <x v="0"/>
  </r>
  <r>
    <x v="1"/>
    <x v="3"/>
    <n v="9.4"/>
    <n v="69"/>
    <x v="0"/>
  </r>
  <r>
    <x v="1"/>
    <x v="3"/>
    <n v="9.4"/>
    <n v="69"/>
    <x v="0"/>
  </r>
  <r>
    <x v="1"/>
    <x v="3"/>
    <n v="6.6"/>
    <n v="176"/>
    <x v="0"/>
  </r>
  <r>
    <x v="1"/>
    <x v="3"/>
    <n v="7.5"/>
    <n v="131"/>
    <x v="0"/>
  </r>
  <r>
    <x v="1"/>
    <x v="3"/>
    <n v="7"/>
    <n v="156"/>
    <x v="0"/>
  </r>
  <r>
    <x v="1"/>
    <x v="3"/>
    <n v="5"/>
    <n v="245"/>
    <x v="0"/>
  </r>
  <r>
    <x v="1"/>
    <x v="3"/>
    <n v="2.7"/>
    <n v="335"/>
    <x v="0"/>
  </r>
  <r>
    <x v="1"/>
    <x v="3"/>
    <n v="2.4"/>
    <n v="342"/>
    <x v="0"/>
  </r>
  <r>
    <x v="1"/>
    <x v="3"/>
    <n v="5.8"/>
    <n v="212"/>
    <x v="0"/>
  </r>
  <r>
    <x v="1"/>
    <x v="3"/>
    <n v="3.1"/>
    <n v="318"/>
    <x v="0"/>
  </r>
  <r>
    <x v="1"/>
    <x v="3"/>
    <n v="3.2"/>
    <n v="316"/>
    <x v="0"/>
  </r>
  <r>
    <x v="1"/>
    <x v="3"/>
    <n v="3.8"/>
    <n v="292"/>
    <x v="0"/>
  </r>
  <r>
    <x v="1"/>
    <x v="3"/>
    <n v="3.1"/>
    <n v="318"/>
    <x v="0"/>
  </r>
  <r>
    <x v="1"/>
    <x v="3"/>
    <n v="3.7"/>
    <n v="293"/>
    <x v="0"/>
  </r>
  <r>
    <x v="1"/>
    <x v="3"/>
    <n v="6.7"/>
    <n v="170"/>
    <x v="0"/>
  </r>
  <r>
    <x v="1"/>
    <x v="3"/>
    <n v="7.6"/>
    <n v="124"/>
    <x v="0"/>
  </r>
  <r>
    <x v="1"/>
    <x v="3"/>
    <n v="6.5"/>
    <n v="182"/>
    <x v="0"/>
  </r>
  <r>
    <x v="1"/>
    <x v="3"/>
    <n v="5.0999999999999996"/>
    <n v="242"/>
    <x v="0"/>
  </r>
  <r>
    <x v="1"/>
    <x v="3"/>
    <n v="7.4"/>
    <n v="136"/>
    <x v="0"/>
  </r>
  <r>
    <x v="1"/>
    <x v="3"/>
    <n v="7.6"/>
    <n v="124"/>
    <x v="0"/>
  </r>
  <r>
    <x v="1"/>
    <x v="3"/>
    <n v="7.6"/>
    <n v="124"/>
    <x v="0"/>
  </r>
  <r>
    <x v="1"/>
    <x v="3"/>
    <n v="1.9"/>
    <n v="349"/>
    <x v="0"/>
  </r>
  <r>
    <x v="1"/>
    <x v="3"/>
    <n v="6"/>
    <n v="202"/>
    <x v="0"/>
  </r>
  <r>
    <x v="1"/>
    <x v="3"/>
    <n v="7.1"/>
    <n v="152"/>
    <x v="0"/>
  </r>
  <r>
    <x v="1"/>
    <x v="3"/>
    <n v="9"/>
    <n v="78"/>
    <x v="0"/>
  </r>
  <r>
    <x v="1"/>
    <x v="3"/>
    <n v="11.4"/>
    <n v="35"/>
    <x v="0"/>
  </r>
  <r>
    <x v="1"/>
    <x v="3"/>
    <n v="6.2"/>
    <n v="193"/>
    <x v="0"/>
  </r>
  <r>
    <x v="1"/>
    <x v="3"/>
    <n v="8.1"/>
    <n v="104"/>
    <x v="0"/>
  </r>
  <r>
    <x v="1"/>
    <x v="3"/>
    <n v="6.2"/>
    <n v="193"/>
    <x v="0"/>
  </r>
  <r>
    <x v="1"/>
    <x v="3"/>
    <n v="3"/>
    <n v="324"/>
    <x v="0"/>
  </r>
  <r>
    <x v="1"/>
    <x v="3"/>
    <n v="4.5"/>
    <n v="260"/>
    <x v="0"/>
  </r>
  <r>
    <x v="1"/>
    <x v="3"/>
    <n v="2.2000000000000002"/>
    <n v="344"/>
    <x v="0"/>
  </r>
  <r>
    <x v="1"/>
    <x v="3"/>
    <n v="3.6"/>
    <n v="301"/>
    <x v="0"/>
  </r>
  <r>
    <x v="1"/>
    <x v="3"/>
    <n v="6.4"/>
    <n v="185"/>
    <x v="0"/>
  </r>
  <r>
    <x v="1"/>
    <x v="3"/>
    <n v="19.100000000000001"/>
    <n v="5"/>
    <x v="1"/>
  </r>
  <r>
    <x v="1"/>
    <x v="3"/>
    <n v="15.3"/>
    <n v="13"/>
    <x v="0"/>
  </r>
  <r>
    <x v="1"/>
    <x v="3"/>
    <n v="11.9"/>
    <n v="31"/>
    <x v="0"/>
  </r>
  <r>
    <x v="1"/>
    <x v="3"/>
    <n v="14.5"/>
    <n v="17"/>
    <x v="0"/>
  </r>
  <r>
    <x v="1"/>
    <x v="3"/>
    <n v="7.6"/>
    <n v="124"/>
    <x v="0"/>
  </r>
  <r>
    <x v="1"/>
    <x v="3"/>
    <n v="3"/>
    <n v="324"/>
    <x v="0"/>
  </r>
  <r>
    <x v="1"/>
    <x v="3"/>
    <n v="7.7"/>
    <n v="119"/>
    <x v="0"/>
  </r>
  <r>
    <x v="1"/>
    <x v="3"/>
    <n v="6.7"/>
    <n v="170"/>
    <x v="0"/>
  </r>
  <r>
    <x v="1"/>
    <x v="3"/>
    <n v="12.7"/>
    <n v="26"/>
    <x v="0"/>
  </r>
  <r>
    <x v="1"/>
    <x v="3"/>
    <n v="16.600000000000001"/>
    <n v="8"/>
    <x v="0"/>
  </r>
  <r>
    <x v="1"/>
    <x v="3"/>
    <n v="19.7"/>
    <n v="3"/>
    <x v="1"/>
  </r>
  <r>
    <x v="1"/>
    <x v="3"/>
    <n v="17.899999999999999"/>
    <n v="7"/>
    <x v="1"/>
  </r>
  <r>
    <x v="1"/>
    <x v="3"/>
    <n v="11.6"/>
    <n v="33"/>
    <x v="0"/>
  </r>
  <r>
    <x v="1"/>
    <x v="3"/>
    <n v="9.3000000000000007"/>
    <n v="73"/>
    <x v="0"/>
  </r>
  <r>
    <x v="1"/>
    <x v="3"/>
    <n v="7.8"/>
    <n v="117"/>
    <x v="0"/>
  </r>
  <r>
    <x v="1"/>
    <x v="3"/>
    <n v="7.5"/>
    <n v="131"/>
    <x v="0"/>
  </r>
  <r>
    <x v="1"/>
    <x v="3"/>
    <n v="2.1"/>
    <n v="347"/>
    <x v="0"/>
  </r>
  <r>
    <x v="1"/>
    <x v="3"/>
    <n v="2.7"/>
    <n v="335"/>
    <x v="0"/>
  </r>
  <r>
    <x v="1"/>
    <x v="3"/>
    <n v="4.4000000000000004"/>
    <n v="266"/>
    <x v="0"/>
  </r>
  <r>
    <x v="1"/>
    <x v="3"/>
    <n v="6.9"/>
    <n v="160"/>
    <x v="0"/>
  </r>
  <r>
    <x v="1"/>
    <x v="3"/>
    <n v="9.1"/>
    <n v="76"/>
    <x v="0"/>
  </r>
  <r>
    <x v="1"/>
    <x v="3"/>
    <n v="8.5"/>
    <n v="94"/>
    <x v="0"/>
  </r>
  <r>
    <x v="1"/>
    <x v="3"/>
    <n v="1.8"/>
    <n v="350"/>
    <x v="0"/>
  </r>
  <r>
    <x v="1"/>
    <x v="3"/>
    <n v="1.6"/>
    <n v="351"/>
    <x v="0"/>
  </r>
  <r>
    <x v="1"/>
    <x v="3"/>
    <n v="5"/>
    <n v="245"/>
    <x v="0"/>
  </r>
  <r>
    <x v="1"/>
    <x v="3"/>
    <n v="8.9"/>
    <n v="80"/>
    <x v="0"/>
  </r>
  <r>
    <x v="1"/>
    <x v="3"/>
    <n v="10.9"/>
    <n v="44"/>
    <x v="0"/>
  </r>
  <r>
    <x v="1"/>
    <x v="3"/>
    <n v="11.4"/>
    <n v="35"/>
    <x v="0"/>
  </r>
  <r>
    <x v="1"/>
    <x v="3"/>
    <n v="6.1"/>
    <n v="198"/>
    <x v="0"/>
  </r>
  <r>
    <x v="1"/>
    <x v="3"/>
    <n v="4.5"/>
    <n v="260"/>
    <x v="0"/>
  </r>
  <r>
    <x v="1"/>
    <x v="3"/>
    <n v="2.8"/>
    <n v="333"/>
    <x v="0"/>
  </r>
  <r>
    <x v="1"/>
    <x v="3"/>
    <n v="3.5"/>
    <n v="304"/>
    <x v="0"/>
  </r>
  <r>
    <x v="1"/>
    <x v="3"/>
    <n v="6"/>
    <n v="202"/>
    <x v="0"/>
  </r>
  <r>
    <x v="1"/>
    <x v="3"/>
    <n v="15.2"/>
    <n v="14"/>
    <x v="0"/>
  </r>
  <r>
    <x v="1"/>
    <x v="3"/>
    <n v="10.4"/>
    <n v="53"/>
    <x v="0"/>
  </r>
  <r>
    <x v="1"/>
    <x v="3"/>
    <n v="13.4"/>
    <n v="22"/>
    <x v="0"/>
  </r>
  <r>
    <x v="1"/>
    <x v="3"/>
    <n v="9.6"/>
    <n v="66"/>
    <x v="0"/>
  </r>
  <r>
    <x v="1"/>
    <x v="3"/>
    <n v="6.4"/>
    <n v="185"/>
    <x v="0"/>
  </r>
  <r>
    <x v="1"/>
    <x v="3"/>
    <n v="10.199999999999999"/>
    <n v="57"/>
    <x v="0"/>
  </r>
  <r>
    <x v="1"/>
    <x v="3"/>
    <n v="10.6"/>
    <n v="47"/>
    <x v="0"/>
  </r>
  <r>
    <x v="1"/>
    <x v="3"/>
    <n v="8.1"/>
    <n v="104"/>
    <x v="0"/>
  </r>
  <r>
    <x v="1"/>
    <x v="3"/>
    <n v="4"/>
    <n v="282"/>
    <x v="0"/>
  </r>
  <r>
    <x v="2"/>
    <x v="0"/>
    <n v="8.6999999999999993"/>
    <n v="129"/>
    <x v="0"/>
  </r>
  <r>
    <x v="2"/>
    <x v="0"/>
    <n v="8.3000000000000007"/>
    <n v="142"/>
    <x v="0"/>
  </r>
  <r>
    <x v="2"/>
    <x v="0"/>
    <n v="7.6"/>
    <n v="163"/>
    <x v="0"/>
  </r>
  <r>
    <x v="2"/>
    <x v="0"/>
    <n v="9.1999999999999993"/>
    <n v="108"/>
    <x v="0"/>
  </r>
  <r>
    <x v="2"/>
    <x v="0"/>
    <n v="10.5"/>
    <n v="77"/>
    <x v="0"/>
  </r>
  <r>
    <x v="2"/>
    <x v="0"/>
    <n v="11.9"/>
    <n v="46"/>
    <x v="0"/>
  </r>
  <r>
    <x v="2"/>
    <x v="0"/>
    <n v="5.6"/>
    <n v="232"/>
    <x v="0"/>
  </r>
  <r>
    <x v="2"/>
    <x v="0"/>
    <n v="9"/>
    <n v="115"/>
    <x v="0"/>
  </r>
  <r>
    <x v="2"/>
    <x v="0"/>
    <n v="2.1"/>
    <n v="335"/>
    <x v="0"/>
  </r>
  <r>
    <x v="2"/>
    <x v="0"/>
    <n v="4.3"/>
    <n v="277"/>
    <x v="0"/>
  </r>
  <r>
    <x v="2"/>
    <x v="0"/>
    <n v="6.7"/>
    <n v="189"/>
    <x v="0"/>
  </r>
  <r>
    <x v="2"/>
    <x v="0"/>
    <n v="3.9"/>
    <n v="296"/>
    <x v="0"/>
  </r>
  <r>
    <x v="2"/>
    <x v="0"/>
    <n v="7.4"/>
    <n v="172"/>
    <x v="0"/>
  </r>
  <r>
    <x v="2"/>
    <x v="0"/>
    <n v="11.9"/>
    <n v="46"/>
    <x v="0"/>
  </r>
  <r>
    <x v="2"/>
    <x v="0"/>
    <n v="8.5"/>
    <n v="135"/>
    <x v="0"/>
  </r>
  <r>
    <x v="2"/>
    <x v="0"/>
    <n v="7.5"/>
    <n v="165"/>
    <x v="0"/>
  </r>
  <r>
    <x v="2"/>
    <x v="0"/>
    <n v="7.1"/>
    <n v="179"/>
    <x v="0"/>
  </r>
  <r>
    <x v="2"/>
    <x v="0"/>
    <n v="2.4"/>
    <n v="329"/>
    <x v="0"/>
  </r>
  <r>
    <x v="2"/>
    <x v="0"/>
    <n v="4"/>
    <n v="290"/>
    <x v="0"/>
  </r>
  <r>
    <x v="2"/>
    <x v="0"/>
    <n v="7"/>
    <n v="183"/>
    <x v="0"/>
  </r>
  <r>
    <x v="2"/>
    <x v="0"/>
    <n v="13.2"/>
    <n v="37"/>
    <x v="0"/>
  </r>
  <r>
    <x v="2"/>
    <x v="0"/>
    <n v="11.8"/>
    <n v="50"/>
    <x v="0"/>
  </r>
  <r>
    <x v="2"/>
    <x v="0"/>
    <n v="8.1"/>
    <n v="151"/>
    <x v="0"/>
  </r>
  <r>
    <x v="2"/>
    <x v="0"/>
    <n v="10.1"/>
    <n v="91"/>
    <x v="0"/>
  </r>
  <r>
    <x v="2"/>
    <x v="0"/>
    <n v="3.1"/>
    <n v="317"/>
    <x v="0"/>
  </r>
  <r>
    <x v="2"/>
    <x v="0"/>
    <n v="2.2000000000000002"/>
    <n v="332"/>
    <x v="0"/>
  </r>
  <r>
    <x v="2"/>
    <x v="0"/>
    <n v="5"/>
    <n v="253"/>
    <x v="0"/>
  </r>
  <r>
    <x v="2"/>
    <x v="0"/>
    <n v="4"/>
    <n v="290"/>
    <x v="0"/>
  </r>
  <r>
    <x v="2"/>
    <x v="0"/>
    <n v="4.0999999999999996"/>
    <n v="283"/>
    <x v="0"/>
  </r>
  <r>
    <x v="2"/>
    <x v="0"/>
    <n v="9.3000000000000007"/>
    <n v="107"/>
    <x v="0"/>
  </r>
  <r>
    <x v="2"/>
    <x v="0"/>
    <n v="2.5"/>
    <n v="326"/>
    <x v="0"/>
  </r>
  <r>
    <x v="2"/>
    <x v="0"/>
    <n v="18.3"/>
    <n v="5"/>
    <x v="1"/>
  </r>
  <r>
    <x v="2"/>
    <x v="0"/>
    <n v="15.5"/>
    <n v="20"/>
    <x v="0"/>
  </r>
  <r>
    <x v="2"/>
    <x v="0"/>
    <n v="3.8"/>
    <n v="301"/>
    <x v="0"/>
  </r>
  <r>
    <x v="2"/>
    <x v="0"/>
    <n v="10.6"/>
    <n v="76"/>
    <x v="0"/>
  </r>
  <r>
    <x v="2"/>
    <x v="0"/>
    <n v="7.9"/>
    <n v="159"/>
    <x v="0"/>
  </r>
  <r>
    <x v="2"/>
    <x v="0"/>
    <n v="14.2"/>
    <n v="26"/>
    <x v="0"/>
  </r>
  <r>
    <x v="2"/>
    <x v="0"/>
    <n v="16"/>
    <n v="13"/>
    <x v="0"/>
  </r>
  <r>
    <x v="2"/>
    <x v="0"/>
    <n v="19.8"/>
    <n v="2"/>
    <x v="1"/>
  </r>
  <r>
    <x v="2"/>
    <x v="0"/>
    <n v="19.5"/>
    <n v="3"/>
    <x v="1"/>
  </r>
  <r>
    <x v="2"/>
    <x v="0"/>
    <n v="16.7"/>
    <n v="6"/>
    <x v="1"/>
  </r>
  <r>
    <x v="2"/>
    <x v="0"/>
    <n v="21.5"/>
    <n v="1"/>
    <x v="1"/>
  </r>
  <r>
    <x v="2"/>
    <x v="0"/>
    <n v="18.5"/>
    <n v="4"/>
    <x v="1"/>
  </r>
  <r>
    <x v="2"/>
    <x v="0"/>
    <n v="4.0999999999999996"/>
    <n v="283"/>
    <x v="0"/>
  </r>
  <r>
    <x v="2"/>
    <x v="0"/>
    <n v="7.2"/>
    <n v="176"/>
    <x v="0"/>
  </r>
  <r>
    <x v="2"/>
    <x v="0"/>
    <n v="7.1"/>
    <n v="179"/>
    <x v="0"/>
  </r>
  <r>
    <x v="2"/>
    <x v="0"/>
    <n v="6.6"/>
    <n v="190"/>
    <x v="0"/>
  </r>
  <r>
    <x v="2"/>
    <x v="0"/>
    <n v="8.9"/>
    <n v="118"/>
    <x v="0"/>
  </r>
  <r>
    <x v="2"/>
    <x v="0"/>
    <n v="7.7"/>
    <n v="162"/>
    <x v="0"/>
  </r>
  <r>
    <x v="2"/>
    <x v="0"/>
    <n v="3.5"/>
    <n v="306"/>
    <x v="0"/>
  </r>
  <r>
    <x v="2"/>
    <x v="0"/>
    <n v="4"/>
    <n v="290"/>
    <x v="0"/>
  </r>
  <r>
    <x v="2"/>
    <x v="0"/>
    <n v="12"/>
    <n v="44"/>
    <x v="0"/>
  </r>
  <r>
    <x v="2"/>
    <x v="0"/>
    <n v="10.9"/>
    <n v="70"/>
    <x v="0"/>
  </r>
  <r>
    <x v="2"/>
    <x v="0"/>
    <n v="14.2"/>
    <n v="26"/>
    <x v="0"/>
  </r>
  <r>
    <x v="2"/>
    <x v="0"/>
    <n v="15.6"/>
    <n v="16"/>
    <x v="0"/>
  </r>
  <r>
    <x v="2"/>
    <x v="0"/>
    <n v="13.8"/>
    <n v="31"/>
    <x v="0"/>
  </r>
  <r>
    <x v="2"/>
    <x v="0"/>
    <n v="4.2"/>
    <n v="280"/>
    <x v="0"/>
  </r>
  <r>
    <x v="2"/>
    <x v="0"/>
    <n v="5.8"/>
    <n v="222"/>
    <x v="0"/>
  </r>
  <r>
    <x v="2"/>
    <x v="0"/>
    <n v="5.3"/>
    <n v="243"/>
    <x v="0"/>
  </r>
  <r>
    <x v="2"/>
    <x v="0"/>
    <n v="4.0999999999999996"/>
    <n v="283"/>
    <x v="0"/>
  </r>
  <r>
    <x v="2"/>
    <x v="0"/>
    <n v="5.0999999999999996"/>
    <n v="249"/>
    <x v="0"/>
  </r>
  <r>
    <x v="2"/>
    <x v="0"/>
    <n v="9.1999999999999993"/>
    <n v="108"/>
    <x v="0"/>
  </r>
  <r>
    <x v="2"/>
    <x v="0"/>
    <n v="8.5"/>
    <n v="135"/>
    <x v="0"/>
  </r>
  <r>
    <x v="2"/>
    <x v="0"/>
    <n v="9.6999999999999993"/>
    <n v="103"/>
    <x v="0"/>
  </r>
  <r>
    <x v="2"/>
    <x v="0"/>
    <n v="4.0999999999999996"/>
    <n v="283"/>
    <x v="0"/>
  </r>
  <r>
    <x v="2"/>
    <x v="0"/>
    <n v="7.4"/>
    <n v="172"/>
    <x v="0"/>
  </r>
  <r>
    <x v="2"/>
    <x v="0"/>
    <n v="9.6"/>
    <n v="105"/>
    <x v="0"/>
  </r>
  <r>
    <x v="2"/>
    <x v="0"/>
    <n v="11.6"/>
    <n v="56"/>
    <x v="0"/>
  </r>
  <r>
    <x v="2"/>
    <x v="0"/>
    <n v="7"/>
    <n v="183"/>
    <x v="0"/>
  </r>
  <r>
    <x v="2"/>
    <x v="0"/>
    <n v="8.3000000000000007"/>
    <n v="142"/>
    <x v="0"/>
  </r>
  <r>
    <x v="2"/>
    <x v="0"/>
    <n v="15.9"/>
    <n v="15"/>
    <x v="0"/>
  </r>
  <r>
    <x v="2"/>
    <x v="0"/>
    <n v="3.7"/>
    <n v="302"/>
    <x v="0"/>
  </r>
  <r>
    <x v="2"/>
    <x v="0"/>
    <n v="4"/>
    <n v="290"/>
    <x v="0"/>
  </r>
  <r>
    <x v="2"/>
    <x v="0"/>
    <n v="4.9000000000000004"/>
    <n v="256"/>
    <x v="0"/>
  </r>
  <r>
    <x v="2"/>
    <x v="0"/>
    <n v="7.1"/>
    <n v="179"/>
    <x v="0"/>
  </r>
  <r>
    <x v="2"/>
    <x v="0"/>
    <n v="5.5"/>
    <n v="235"/>
    <x v="0"/>
  </r>
  <r>
    <x v="2"/>
    <x v="0"/>
    <n v="3.5"/>
    <n v="306"/>
    <x v="0"/>
  </r>
  <r>
    <x v="2"/>
    <x v="0"/>
    <n v="2.8"/>
    <n v="320"/>
    <x v="0"/>
  </r>
  <r>
    <x v="2"/>
    <x v="0"/>
    <n v="4.4000000000000004"/>
    <n v="273"/>
    <x v="0"/>
  </r>
  <r>
    <x v="2"/>
    <x v="0"/>
    <n v="4"/>
    <n v="290"/>
    <x v="0"/>
  </r>
  <r>
    <x v="2"/>
    <x v="0"/>
    <n v="5.5"/>
    <n v="235"/>
    <x v="0"/>
  </r>
  <r>
    <x v="2"/>
    <x v="0"/>
    <n v="8.4"/>
    <n v="139"/>
    <x v="0"/>
  </r>
  <r>
    <x v="2"/>
    <x v="0"/>
    <n v="4.4000000000000004"/>
    <n v="273"/>
    <x v="0"/>
  </r>
  <r>
    <x v="2"/>
    <x v="0"/>
    <n v="4.9000000000000004"/>
    <n v="256"/>
    <x v="0"/>
  </r>
  <r>
    <x v="2"/>
    <x v="0"/>
    <n v="4.8"/>
    <n v="260"/>
    <x v="0"/>
  </r>
  <r>
    <x v="2"/>
    <x v="0"/>
    <n v="6.5"/>
    <n v="198"/>
    <x v="0"/>
  </r>
  <r>
    <x v="2"/>
    <x v="0"/>
    <n v="8.1999999999999993"/>
    <n v="146"/>
    <x v="0"/>
  </r>
  <r>
    <x v="2"/>
    <x v="0"/>
    <n v="11"/>
    <n v="68"/>
    <x v="0"/>
  </r>
  <r>
    <x v="2"/>
    <x v="0"/>
    <n v="9.1"/>
    <n v="110"/>
    <x v="0"/>
  </r>
  <r>
    <x v="2"/>
    <x v="0"/>
    <n v="8.9"/>
    <n v="118"/>
    <x v="0"/>
  </r>
  <r>
    <x v="2"/>
    <x v="1"/>
    <n v="9.8000000000000007"/>
    <n v="102"/>
    <x v="0"/>
  </r>
  <r>
    <x v="2"/>
    <x v="1"/>
    <n v="6.2"/>
    <n v="206"/>
    <x v="0"/>
  </r>
  <r>
    <x v="2"/>
    <x v="1"/>
    <n v="10.4"/>
    <n v="86"/>
    <x v="0"/>
  </r>
  <r>
    <x v="2"/>
    <x v="1"/>
    <n v="15.6"/>
    <n v="16"/>
    <x v="0"/>
  </r>
  <r>
    <x v="2"/>
    <x v="1"/>
    <n v="8.8000000000000007"/>
    <n v="122"/>
    <x v="0"/>
  </r>
  <r>
    <x v="2"/>
    <x v="1"/>
    <n v="6.6"/>
    <n v="190"/>
    <x v="0"/>
  </r>
  <r>
    <x v="2"/>
    <x v="1"/>
    <n v="2.1"/>
    <n v="335"/>
    <x v="0"/>
  </r>
  <r>
    <x v="2"/>
    <x v="1"/>
    <n v="2.4"/>
    <n v="329"/>
    <x v="0"/>
  </r>
  <r>
    <x v="2"/>
    <x v="1"/>
    <n v="3.9"/>
    <n v="296"/>
    <x v="0"/>
  </r>
  <r>
    <x v="2"/>
    <x v="1"/>
    <n v="3.5"/>
    <n v="306"/>
    <x v="0"/>
  </r>
  <r>
    <x v="2"/>
    <x v="1"/>
    <n v="5.0999999999999996"/>
    <n v="249"/>
    <x v="0"/>
  </r>
  <r>
    <x v="2"/>
    <x v="1"/>
    <n v="5.0999999999999996"/>
    <n v="249"/>
    <x v="0"/>
  </r>
  <r>
    <x v="2"/>
    <x v="1"/>
    <n v="2.2000000000000002"/>
    <n v="332"/>
    <x v="0"/>
  </r>
  <r>
    <x v="2"/>
    <x v="1"/>
    <n v="4.5"/>
    <n v="271"/>
    <x v="0"/>
  </r>
  <r>
    <x v="2"/>
    <x v="1"/>
    <n v="8.6999999999999993"/>
    <n v="129"/>
    <x v="0"/>
  </r>
  <r>
    <x v="2"/>
    <x v="1"/>
    <n v="11.2"/>
    <n v="64"/>
    <x v="0"/>
  </r>
  <r>
    <x v="2"/>
    <x v="1"/>
    <n v="3.2"/>
    <n v="316"/>
    <x v="0"/>
  </r>
  <r>
    <x v="2"/>
    <x v="1"/>
    <n v="3.3"/>
    <n v="315"/>
    <x v="0"/>
  </r>
  <r>
    <x v="2"/>
    <x v="1"/>
    <n v="3.7"/>
    <n v="302"/>
    <x v="0"/>
  </r>
  <r>
    <x v="2"/>
    <x v="1"/>
    <n v="5.6"/>
    <n v="232"/>
    <x v="0"/>
  </r>
  <r>
    <x v="2"/>
    <x v="1"/>
    <n v="15.2"/>
    <n v="22"/>
    <x v="0"/>
  </r>
  <r>
    <x v="2"/>
    <x v="1"/>
    <n v="13.4"/>
    <n v="35"/>
    <x v="0"/>
  </r>
  <r>
    <x v="2"/>
    <x v="1"/>
    <n v="8.6999999999999993"/>
    <n v="129"/>
    <x v="0"/>
  </r>
  <r>
    <x v="2"/>
    <x v="1"/>
    <n v="9.4"/>
    <n v="106"/>
    <x v="0"/>
  </r>
  <r>
    <x v="2"/>
    <x v="1"/>
    <s v=""/>
    <s v=""/>
    <x v="1"/>
  </r>
  <r>
    <x v="2"/>
    <x v="1"/>
    <n v="6.6"/>
    <n v="190"/>
    <x v="0"/>
  </r>
  <r>
    <x v="2"/>
    <x v="1"/>
    <n v="6.6"/>
    <n v="190"/>
    <x v="0"/>
  </r>
  <r>
    <x v="2"/>
    <x v="1"/>
    <n v="9.1"/>
    <n v="110"/>
    <x v="0"/>
  </r>
  <r>
    <x v="2"/>
    <x v="1"/>
    <n v="8.1"/>
    <n v="151"/>
    <x v="0"/>
  </r>
  <r>
    <x v="2"/>
    <x v="1"/>
    <n v="8.5"/>
    <n v="135"/>
    <x v="0"/>
  </r>
  <r>
    <x v="2"/>
    <x v="1"/>
    <n v="8"/>
    <n v="157"/>
    <x v="0"/>
  </r>
  <r>
    <x v="2"/>
    <x v="1"/>
    <n v="2.8"/>
    <n v="320"/>
    <x v="0"/>
  </r>
  <r>
    <x v="2"/>
    <x v="1"/>
    <n v="3.9"/>
    <n v="296"/>
    <x v="0"/>
  </r>
  <r>
    <x v="2"/>
    <x v="1"/>
    <n v="2.5"/>
    <n v="326"/>
    <x v="0"/>
  </r>
  <r>
    <x v="2"/>
    <x v="1"/>
    <n v="7.5"/>
    <n v="165"/>
    <x v="0"/>
  </r>
  <r>
    <x v="2"/>
    <x v="1"/>
    <n v="5.8"/>
    <n v="222"/>
    <x v="0"/>
  </r>
  <r>
    <x v="2"/>
    <x v="1"/>
    <n v="4.5999999999999996"/>
    <n v="265"/>
    <x v="0"/>
  </r>
  <r>
    <x v="2"/>
    <x v="1"/>
    <n v="6.9"/>
    <n v="185"/>
    <x v="0"/>
  </r>
  <r>
    <x v="2"/>
    <x v="1"/>
    <n v="5.4"/>
    <n v="241"/>
    <x v="0"/>
  </r>
  <r>
    <x v="2"/>
    <x v="1"/>
    <n v="8.1"/>
    <n v="151"/>
    <x v="0"/>
  </r>
  <r>
    <x v="2"/>
    <x v="1"/>
    <n v="9.9"/>
    <n v="97"/>
    <x v="0"/>
  </r>
  <r>
    <x v="2"/>
    <x v="1"/>
    <n v="8.1"/>
    <n v="151"/>
    <x v="0"/>
  </r>
  <r>
    <x v="2"/>
    <x v="1"/>
    <n v="10.3"/>
    <n v="88"/>
    <x v="0"/>
  </r>
  <r>
    <x v="2"/>
    <x v="1"/>
    <n v="11.4"/>
    <n v="60"/>
    <x v="0"/>
  </r>
  <r>
    <x v="2"/>
    <x v="1"/>
    <n v="10.1"/>
    <n v="91"/>
    <x v="0"/>
  </r>
  <r>
    <x v="2"/>
    <x v="1"/>
    <n v="7.2"/>
    <n v="176"/>
    <x v="0"/>
  </r>
  <r>
    <x v="2"/>
    <x v="1"/>
    <n v="0.9"/>
    <n v="340"/>
    <x v="0"/>
  </r>
  <r>
    <x v="2"/>
    <x v="1"/>
    <n v="2.4"/>
    <n v="329"/>
    <x v="0"/>
  </r>
  <r>
    <x v="2"/>
    <x v="1"/>
    <n v="4.9000000000000004"/>
    <n v="256"/>
    <x v="0"/>
  </r>
  <r>
    <x v="2"/>
    <x v="1"/>
    <n v="7.4"/>
    <n v="172"/>
    <x v="0"/>
  </r>
  <r>
    <x v="2"/>
    <x v="1"/>
    <n v="5.7"/>
    <n v="226"/>
    <x v="0"/>
  </r>
  <r>
    <x v="2"/>
    <x v="1"/>
    <n v="2.5"/>
    <n v="326"/>
    <x v="0"/>
  </r>
  <r>
    <x v="2"/>
    <x v="1"/>
    <n v="1.4"/>
    <n v="339"/>
    <x v="0"/>
  </r>
  <r>
    <x v="2"/>
    <x v="1"/>
    <n v="3.5"/>
    <n v="306"/>
    <x v="0"/>
  </r>
  <r>
    <x v="2"/>
    <x v="1"/>
    <n v="9.6999999999999993"/>
    <n v="103"/>
    <x v="0"/>
  </r>
  <r>
    <x v="2"/>
    <x v="1"/>
    <n v="10.5"/>
    <n v="77"/>
    <x v="0"/>
  </r>
  <r>
    <x v="2"/>
    <x v="1"/>
    <n v="6.6"/>
    <n v="190"/>
    <x v="0"/>
  </r>
  <r>
    <x v="2"/>
    <x v="1"/>
    <n v="6.9"/>
    <n v="185"/>
    <x v="0"/>
  </r>
  <r>
    <x v="2"/>
    <x v="1"/>
    <n v="11.8"/>
    <n v="50"/>
    <x v="0"/>
  </r>
  <r>
    <x v="2"/>
    <x v="1"/>
    <n v="3.5"/>
    <n v="306"/>
    <x v="0"/>
  </r>
  <r>
    <x v="2"/>
    <x v="1"/>
    <n v="2.2000000000000002"/>
    <n v="332"/>
    <x v="0"/>
  </r>
  <r>
    <x v="2"/>
    <x v="1"/>
    <n v="2.6"/>
    <n v="323"/>
    <x v="0"/>
  </r>
  <r>
    <x v="2"/>
    <x v="1"/>
    <n v="3"/>
    <n v="318"/>
    <x v="0"/>
  </r>
  <r>
    <x v="2"/>
    <x v="1"/>
    <n v="3.9"/>
    <n v="296"/>
    <x v="0"/>
  </r>
  <r>
    <x v="2"/>
    <x v="1"/>
    <n v="6.9"/>
    <n v="185"/>
    <x v="0"/>
  </r>
  <r>
    <x v="2"/>
    <x v="1"/>
    <n v="7.5"/>
    <n v="165"/>
    <x v="0"/>
  </r>
  <r>
    <x v="2"/>
    <x v="1"/>
    <n v="10.3"/>
    <n v="88"/>
    <x v="0"/>
  </r>
  <r>
    <x v="2"/>
    <x v="1"/>
    <n v="8.5"/>
    <n v="135"/>
    <x v="0"/>
  </r>
  <r>
    <x v="2"/>
    <x v="1"/>
    <n v="3"/>
    <n v="318"/>
    <x v="0"/>
  </r>
  <r>
    <x v="2"/>
    <x v="1"/>
    <n v="5.6"/>
    <n v="232"/>
    <x v="0"/>
  </r>
  <r>
    <x v="2"/>
    <x v="1"/>
    <n v="6"/>
    <n v="214"/>
    <x v="0"/>
  </r>
  <r>
    <x v="2"/>
    <x v="1"/>
    <n v="7.5"/>
    <n v="165"/>
    <x v="0"/>
  </r>
  <r>
    <x v="2"/>
    <x v="1"/>
    <n v="11.9"/>
    <n v="46"/>
    <x v="0"/>
  </r>
  <r>
    <x v="2"/>
    <x v="1"/>
    <n v="14"/>
    <n v="29"/>
    <x v="0"/>
  </r>
  <r>
    <x v="2"/>
    <x v="1"/>
    <n v="9"/>
    <n v="115"/>
    <x v="0"/>
  </r>
  <r>
    <x v="2"/>
    <x v="1"/>
    <n v="5.8"/>
    <n v="222"/>
    <x v="0"/>
  </r>
  <r>
    <x v="2"/>
    <x v="1"/>
    <n v="8.6999999999999993"/>
    <n v="129"/>
    <x v="0"/>
  </r>
  <r>
    <x v="2"/>
    <x v="1"/>
    <n v="4.5999999999999996"/>
    <n v="265"/>
    <x v="0"/>
  </r>
  <r>
    <x v="2"/>
    <x v="1"/>
    <n v="8.9"/>
    <n v="118"/>
    <x v="0"/>
  </r>
  <r>
    <x v="2"/>
    <x v="1"/>
    <n v="15.6"/>
    <n v="16"/>
    <x v="0"/>
  </r>
  <r>
    <x v="2"/>
    <x v="1"/>
    <n v="6.5"/>
    <n v="198"/>
    <x v="0"/>
  </r>
  <r>
    <x v="2"/>
    <x v="1"/>
    <n v="10.5"/>
    <n v="77"/>
    <x v="0"/>
  </r>
  <r>
    <x v="2"/>
    <x v="1"/>
    <n v="12.2"/>
    <n v="41"/>
    <x v="0"/>
  </r>
  <r>
    <x v="2"/>
    <x v="1"/>
    <n v="11.9"/>
    <n v="46"/>
    <x v="0"/>
  </r>
  <r>
    <x v="2"/>
    <x v="1"/>
    <n v="11.7"/>
    <n v="53"/>
    <x v="0"/>
  </r>
  <r>
    <x v="2"/>
    <x v="1"/>
    <n v="3.6"/>
    <n v="305"/>
    <x v="0"/>
  </r>
  <r>
    <x v="2"/>
    <x v="1"/>
    <n v="5.2"/>
    <n v="245"/>
    <x v="0"/>
  </r>
  <r>
    <x v="2"/>
    <x v="1"/>
    <n v="6.6"/>
    <n v="190"/>
    <x v="0"/>
  </r>
  <r>
    <x v="2"/>
    <x v="1"/>
    <n v="10.5"/>
    <n v="77"/>
    <x v="0"/>
  </r>
  <r>
    <x v="2"/>
    <x v="1"/>
    <n v="12.1"/>
    <n v="43"/>
    <x v="0"/>
  </r>
  <r>
    <x v="2"/>
    <x v="1"/>
    <n v="9.9"/>
    <n v="97"/>
    <x v="0"/>
  </r>
  <r>
    <x v="2"/>
    <x v="1"/>
    <n v="11.2"/>
    <n v="64"/>
    <x v="0"/>
  </r>
  <r>
    <x v="2"/>
    <x v="2"/>
    <n v="11.5"/>
    <n v="59"/>
    <x v="0"/>
  </r>
  <r>
    <x v="2"/>
    <x v="2"/>
    <n v="9"/>
    <n v="115"/>
    <x v="0"/>
  </r>
  <r>
    <x v="2"/>
    <x v="2"/>
    <n v="12"/>
    <n v="44"/>
    <x v="0"/>
  </r>
  <r>
    <x v="2"/>
    <x v="2"/>
    <s v="FILTERED OUT"/>
    <e v="#VALUE!"/>
    <x v="2"/>
  </r>
  <r>
    <x v="2"/>
    <x v="2"/>
    <n v="13.6"/>
    <n v="34"/>
    <x v="0"/>
  </r>
  <r>
    <x v="2"/>
    <x v="2"/>
    <n v="16.600000000000001"/>
    <n v="7"/>
    <x v="1"/>
  </r>
  <r>
    <x v="2"/>
    <x v="2"/>
    <n v="10.5"/>
    <n v="77"/>
    <x v="0"/>
  </r>
  <r>
    <x v="2"/>
    <x v="2"/>
    <n v="9.1"/>
    <n v="110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7.5"/>
    <n v="165"/>
    <x v="0"/>
  </r>
  <r>
    <x v="2"/>
    <x v="2"/>
    <n v="6.5"/>
    <n v="198"/>
    <x v="0"/>
  </r>
  <r>
    <x v="2"/>
    <x v="2"/>
    <n v="9.1"/>
    <n v="110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2.8"/>
    <n v="40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6.399999999999999"/>
    <n v="10"/>
    <x v="0"/>
  </r>
  <r>
    <x v="2"/>
    <x v="2"/>
    <n v="15.6"/>
    <n v="16"/>
    <x v="0"/>
  </r>
  <r>
    <x v="2"/>
    <x v="2"/>
    <n v="16.600000000000001"/>
    <n v="7"/>
    <x v="1"/>
  </r>
  <r>
    <x v="2"/>
    <x v="2"/>
    <s v="FILTERED OUT"/>
    <e v="#VALUE!"/>
    <x v="2"/>
  </r>
  <r>
    <x v="2"/>
    <x v="2"/>
    <n v="16.100000000000001"/>
    <n v="12"/>
    <x v="0"/>
  </r>
  <r>
    <x v="2"/>
    <x v="2"/>
    <n v="6.1"/>
    <n v="209"/>
    <x v="0"/>
  </r>
  <r>
    <x v="2"/>
    <x v="2"/>
    <n v="16"/>
    <n v="13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11.8"/>
    <n v="50"/>
    <x v="0"/>
  </r>
  <r>
    <x v="2"/>
    <x v="2"/>
    <n v="11.3"/>
    <n v="63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0"/>
    <n v="95"/>
    <x v="0"/>
  </r>
  <r>
    <x v="2"/>
    <x v="2"/>
    <n v="5"/>
    <n v="253"/>
    <x v="0"/>
  </r>
  <r>
    <x v="2"/>
    <x v="2"/>
    <n v="3.9"/>
    <n v="296"/>
    <x v="0"/>
  </r>
  <r>
    <x v="2"/>
    <x v="2"/>
    <n v="4.5999999999999996"/>
    <n v="265"/>
    <x v="0"/>
  </r>
  <r>
    <x v="2"/>
    <x v="2"/>
    <n v="6"/>
    <n v="214"/>
    <x v="0"/>
  </r>
  <r>
    <x v="2"/>
    <x v="2"/>
    <n v="7.2"/>
    <n v="176"/>
    <x v="0"/>
  </r>
  <r>
    <x v="2"/>
    <x v="2"/>
    <n v="8.8000000000000007"/>
    <n v="122"/>
    <x v="0"/>
  </r>
  <r>
    <x v="2"/>
    <x v="2"/>
    <n v="4.3"/>
    <n v="277"/>
    <x v="0"/>
  </r>
  <r>
    <x v="2"/>
    <x v="2"/>
    <n v="4.3"/>
    <n v="277"/>
    <x v="0"/>
  </r>
  <r>
    <x v="2"/>
    <x v="2"/>
    <n v="5.2"/>
    <n v="245"/>
    <x v="0"/>
  </r>
  <r>
    <x v="2"/>
    <x v="2"/>
    <s v="FILTERED OUT"/>
    <e v="#VALUE!"/>
    <x v="2"/>
  </r>
  <r>
    <x v="2"/>
    <x v="2"/>
    <s v="FILTERED OUT"/>
    <e v="#VALUE!"/>
    <x v="2"/>
  </r>
  <r>
    <x v="2"/>
    <x v="2"/>
    <s v="FILTERED OUT"/>
    <e v="#VALUE!"/>
    <x v="2"/>
  </r>
  <r>
    <x v="2"/>
    <x v="2"/>
    <n v="6.1"/>
    <n v="209"/>
    <x v="0"/>
  </r>
  <r>
    <x v="2"/>
    <x v="2"/>
    <n v="10.5"/>
    <n v="77"/>
    <x v="0"/>
  </r>
  <r>
    <x v="2"/>
    <x v="2"/>
    <n v="10.4"/>
    <n v="86"/>
    <x v="0"/>
  </r>
  <r>
    <x v="2"/>
    <x v="2"/>
    <n v="7.9"/>
    <n v="159"/>
    <x v="0"/>
  </r>
  <r>
    <x v="2"/>
    <x v="2"/>
    <n v="10.1"/>
    <n v="91"/>
    <x v="0"/>
  </r>
  <r>
    <x v="2"/>
    <x v="2"/>
    <n v="11.7"/>
    <n v="53"/>
    <x v="0"/>
  </r>
  <r>
    <x v="2"/>
    <x v="2"/>
    <s v="FILTERED OUT"/>
    <e v="#VALUE!"/>
    <x v="2"/>
  </r>
  <r>
    <x v="2"/>
    <x v="2"/>
    <s v="FILTERED OUT"/>
    <e v="#VALUE!"/>
    <x v="2"/>
  </r>
  <r>
    <x v="2"/>
    <x v="2"/>
    <n v="13.4"/>
    <n v="35"/>
    <x v="0"/>
  </r>
  <r>
    <x v="2"/>
    <x v="2"/>
    <n v="7.6"/>
    <n v="163"/>
    <x v="0"/>
  </r>
  <r>
    <x v="2"/>
    <x v="2"/>
    <n v="11"/>
    <n v="68"/>
    <x v="0"/>
  </r>
  <r>
    <x v="2"/>
    <x v="2"/>
    <n v="4.0999999999999996"/>
    <n v="283"/>
    <x v="0"/>
  </r>
  <r>
    <x v="2"/>
    <x v="2"/>
    <n v="4.5"/>
    <n v="271"/>
    <x v="0"/>
  </r>
  <r>
    <x v="2"/>
    <x v="2"/>
    <n v="5.2"/>
    <n v="245"/>
    <x v="0"/>
  </r>
  <r>
    <x v="2"/>
    <x v="2"/>
    <n v="6.6"/>
    <n v="190"/>
    <x v="0"/>
  </r>
  <r>
    <x v="2"/>
    <x v="2"/>
    <n v="7.5"/>
    <n v="165"/>
    <x v="0"/>
  </r>
  <r>
    <x v="2"/>
    <x v="2"/>
    <n v="8.6999999999999993"/>
    <n v="129"/>
    <x v="0"/>
  </r>
  <r>
    <x v="2"/>
    <x v="2"/>
    <n v="10.9"/>
    <n v="70"/>
    <x v="0"/>
  </r>
  <r>
    <x v="2"/>
    <x v="2"/>
    <n v="13.7"/>
    <n v="32"/>
    <x v="0"/>
  </r>
  <r>
    <x v="2"/>
    <x v="2"/>
    <n v="14.9"/>
    <n v="23"/>
    <x v="0"/>
  </r>
  <r>
    <x v="2"/>
    <x v="2"/>
    <n v="13.1"/>
    <n v="38"/>
    <x v="0"/>
  </r>
  <r>
    <x v="2"/>
    <x v="2"/>
    <n v="15.3"/>
    <n v="21"/>
    <x v="0"/>
  </r>
  <r>
    <x v="2"/>
    <x v="2"/>
    <n v="10.9"/>
    <n v="70"/>
    <x v="0"/>
  </r>
  <r>
    <x v="2"/>
    <x v="2"/>
    <n v="9.9"/>
    <n v="97"/>
    <x v="0"/>
  </r>
  <r>
    <x v="2"/>
    <x v="2"/>
    <n v="6.4"/>
    <n v="202"/>
    <x v="0"/>
  </r>
  <r>
    <x v="2"/>
    <x v="2"/>
    <n v="4.7"/>
    <n v="264"/>
    <x v="0"/>
  </r>
  <r>
    <x v="2"/>
    <x v="2"/>
    <n v="6.3"/>
    <n v="203"/>
    <x v="0"/>
  </r>
  <r>
    <x v="2"/>
    <x v="2"/>
    <n v="3.4"/>
    <n v="313"/>
    <x v="0"/>
  </r>
  <r>
    <x v="2"/>
    <x v="2"/>
    <n v="12.9"/>
    <n v="39"/>
    <x v="0"/>
  </r>
  <r>
    <x v="2"/>
    <x v="2"/>
    <n v="7.1"/>
    <n v="179"/>
    <x v="0"/>
  </r>
  <r>
    <x v="2"/>
    <x v="2"/>
    <n v="8.6"/>
    <n v="134"/>
    <x v="0"/>
  </r>
  <r>
    <x v="2"/>
    <x v="2"/>
    <n v="10.5"/>
    <n v="77"/>
    <x v="0"/>
  </r>
  <r>
    <x v="2"/>
    <x v="2"/>
    <n v="10.9"/>
    <n v="70"/>
    <x v="0"/>
  </r>
  <r>
    <x v="2"/>
    <x v="2"/>
    <n v="13.9"/>
    <n v="30"/>
    <x v="0"/>
  </r>
  <r>
    <x v="2"/>
    <x v="2"/>
    <s v="FILTERED OUT"/>
    <e v="#VALUE!"/>
    <x v="2"/>
  </r>
  <r>
    <x v="2"/>
    <x v="2"/>
    <n v="16.2"/>
    <n v="11"/>
    <x v="0"/>
  </r>
  <r>
    <x v="2"/>
    <x v="2"/>
    <s v="FILTERED OUT"/>
    <e v="#VALUE!"/>
    <x v="2"/>
  </r>
  <r>
    <x v="2"/>
    <x v="2"/>
    <n v="16.5"/>
    <n v="9"/>
    <x v="0"/>
  </r>
  <r>
    <x v="2"/>
    <x v="2"/>
    <n v="10.9"/>
    <n v="70"/>
    <x v="0"/>
  </r>
  <r>
    <x v="2"/>
    <x v="2"/>
    <n v="8.1"/>
    <n v="151"/>
    <x v="0"/>
  </r>
  <r>
    <x v="2"/>
    <x v="2"/>
    <n v="6.2"/>
    <n v="206"/>
    <x v="0"/>
  </r>
  <r>
    <x v="2"/>
    <x v="2"/>
    <n v="8.4"/>
    <n v="139"/>
    <x v="0"/>
  </r>
  <r>
    <x v="2"/>
    <x v="2"/>
    <n v="11.1"/>
    <n v="66"/>
    <x v="0"/>
  </r>
  <r>
    <x v="2"/>
    <x v="2"/>
    <n v="5.5"/>
    <n v="235"/>
    <x v="0"/>
  </r>
  <r>
    <x v="2"/>
    <x v="2"/>
    <n v="3.5"/>
    <n v="306"/>
    <x v="0"/>
  </r>
  <r>
    <x v="2"/>
    <x v="3"/>
    <n v="5"/>
    <n v="253"/>
    <x v="0"/>
  </r>
  <r>
    <x v="2"/>
    <x v="3"/>
    <n v="5.7"/>
    <n v="226"/>
    <x v="0"/>
  </r>
  <r>
    <x v="2"/>
    <x v="3"/>
    <n v="8.1999999999999993"/>
    <n v="146"/>
    <x v="0"/>
  </r>
  <r>
    <x v="2"/>
    <x v="3"/>
    <n v="10.5"/>
    <n v="77"/>
    <x v="0"/>
  </r>
  <r>
    <x v="2"/>
    <x v="3"/>
    <n v="5.9"/>
    <n v="218"/>
    <x v="0"/>
  </r>
  <r>
    <x v="2"/>
    <x v="3"/>
    <n v="14.9"/>
    <n v="23"/>
    <x v="0"/>
  </r>
  <r>
    <x v="2"/>
    <x v="3"/>
    <n v="5.2"/>
    <n v="245"/>
    <x v="0"/>
  </r>
  <r>
    <x v="2"/>
    <x v="3"/>
    <n v="3.4"/>
    <n v="313"/>
    <x v="0"/>
  </r>
  <r>
    <x v="2"/>
    <x v="3"/>
    <n v="6.5"/>
    <n v="198"/>
    <x v="0"/>
  </r>
  <r>
    <x v="2"/>
    <x v="3"/>
    <n v="10"/>
    <n v="95"/>
    <x v="0"/>
  </r>
  <r>
    <x v="2"/>
    <x v="3"/>
    <n v="6"/>
    <n v="214"/>
    <x v="0"/>
  </r>
  <r>
    <x v="2"/>
    <x v="3"/>
    <n v="5.0999999999999996"/>
    <n v="249"/>
    <x v="0"/>
  </r>
  <r>
    <x v="2"/>
    <x v="3"/>
    <n v="4.4000000000000004"/>
    <n v="273"/>
    <x v="0"/>
  </r>
  <r>
    <x v="2"/>
    <x v="3"/>
    <n v="5.7"/>
    <n v="226"/>
    <x v="0"/>
  </r>
  <r>
    <x v="2"/>
    <x v="3"/>
    <n v="6.1"/>
    <n v="209"/>
    <x v="0"/>
  </r>
  <r>
    <x v="2"/>
    <x v="3"/>
    <n v="8.1"/>
    <n v="151"/>
    <x v="0"/>
  </r>
  <r>
    <x v="2"/>
    <x v="3"/>
    <n v="8"/>
    <n v="157"/>
    <x v="0"/>
  </r>
  <r>
    <x v="2"/>
    <x v="3"/>
    <n v="10.199999999999999"/>
    <n v="90"/>
    <x v="0"/>
  </r>
  <r>
    <x v="2"/>
    <x v="3"/>
    <n v="11.6"/>
    <n v="56"/>
    <x v="0"/>
  </r>
  <r>
    <x v="2"/>
    <x v="3"/>
    <s v="FILTERED OUT"/>
    <e v="#VALUE!"/>
    <x v="2"/>
  </r>
  <r>
    <x v="2"/>
    <x v="3"/>
    <n v="11.1"/>
    <n v="66"/>
    <x v="0"/>
  </r>
  <r>
    <x v="2"/>
    <x v="3"/>
    <n v="11.4"/>
    <n v="60"/>
    <x v="0"/>
  </r>
  <r>
    <x v="2"/>
    <x v="3"/>
    <n v="11.6"/>
    <n v="56"/>
    <x v="0"/>
  </r>
  <r>
    <x v="2"/>
    <x v="3"/>
    <n v="8.8000000000000007"/>
    <n v="122"/>
    <x v="0"/>
  </r>
  <r>
    <x v="2"/>
    <x v="3"/>
    <n v="8.8000000000000007"/>
    <n v="122"/>
    <x v="0"/>
  </r>
  <r>
    <x v="2"/>
    <x v="3"/>
    <n v="4.8"/>
    <n v="260"/>
    <x v="0"/>
  </r>
  <r>
    <x v="2"/>
    <x v="3"/>
    <n v="5.8"/>
    <n v="222"/>
    <x v="0"/>
  </r>
  <r>
    <x v="2"/>
    <x v="3"/>
    <n v="5.5"/>
    <n v="235"/>
    <x v="0"/>
  </r>
  <r>
    <x v="2"/>
    <x v="3"/>
    <n v="8.8000000000000007"/>
    <n v="122"/>
    <x v="0"/>
  </r>
  <r>
    <x v="2"/>
    <x v="3"/>
    <n v="5.7"/>
    <n v="226"/>
    <x v="0"/>
  </r>
  <r>
    <x v="2"/>
    <x v="3"/>
    <n v="5.5"/>
    <n v="235"/>
    <x v="0"/>
  </r>
  <r>
    <x v="2"/>
    <x v="3"/>
    <n v="8.8000000000000007"/>
    <n v="122"/>
    <x v="0"/>
  </r>
  <r>
    <x v="2"/>
    <x v="3"/>
    <n v="14.2"/>
    <n v="26"/>
    <x v="0"/>
  </r>
  <r>
    <x v="2"/>
    <x v="3"/>
    <n v="9.9"/>
    <n v="97"/>
    <x v="0"/>
  </r>
  <r>
    <x v="2"/>
    <x v="3"/>
    <n v="4.8"/>
    <n v="260"/>
    <x v="0"/>
  </r>
  <r>
    <x v="2"/>
    <x v="3"/>
    <n v="3.7"/>
    <n v="302"/>
    <x v="0"/>
  </r>
  <r>
    <x v="2"/>
    <x v="3"/>
    <n v="4.2"/>
    <n v="280"/>
    <x v="0"/>
  </r>
  <r>
    <x v="2"/>
    <x v="3"/>
    <n v="5.7"/>
    <n v="226"/>
    <x v="0"/>
  </r>
  <r>
    <x v="2"/>
    <x v="3"/>
    <n v="4"/>
    <n v="290"/>
    <x v="0"/>
  </r>
  <r>
    <x v="2"/>
    <x v="3"/>
    <n v="7.8"/>
    <n v="161"/>
    <x v="0"/>
  </r>
  <r>
    <x v="2"/>
    <x v="3"/>
    <n v="8.4"/>
    <n v="139"/>
    <x v="0"/>
  </r>
  <r>
    <x v="2"/>
    <x v="3"/>
    <n v="8.9"/>
    <n v="118"/>
    <x v="0"/>
  </r>
  <r>
    <x v="2"/>
    <x v="3"/>
    <n v="6.9"/>
    <n v="185"/>
    <x v="0"/>
  </r>
  <r>
    <x v="2"/>
    <x v="3"/>
    <n v="1.6"/>
    <n v="337"/>
    <x v="0"/>
  </r>
  <r>
    <x v="2"/>
    <x v="3"/>
    <n v="1.6"/>
    <n v="337"/>
    <x v="0"/>
  </r>
  <r>
    <x v="2"/>
    <x v="3"/>
    <n v="5.4"/>
    <n v="241"/>
    <x v="0"/>
  </r>
  <r>
    <x v="2"/>
    <x v="3"/>
    <n v="5.9"/>
    <n v="218"/>
    <x v="0"/>
  </r>
  <r>
    <x v="2"/>
    <x v="3"/>
    <n v="5.5"/>
    <n v="235"/>
    <x v="0"/>
  </r>
  <r>
    <x v="2"/>
    <x v="3"/>
    <n v="7.4"/>
    <n v="172"/>
    <x v="0"/>
  </r>
  <r>
    <x v="2"/>
    <x v="3"/>
    <n v="6.3"/>
    <n v="203"/>
    <x v="0"/>
  </r>
  <r>
    <x v="2"/>
    <x v="3"/>
    <n v="4.9000000000000004"/>
    <n v="256"/>
    <x v="0"/>
  </r>
  <r>
    <x v="2"/>
    <x v="3"/>
    <n v="4.5999999999999996"/>
    <n v="265"/>
    <x v="0"/>
  </r>
  <r>
    <x v="2"/>
    <x v="3"/>
    <n v="5.7"/>
    <n v="226"/>
    <x v="0"/>
  </r>
  <r>
    <x v="2"/>
    <x v="3"/>
    <n v="10.1"/>
    <n v="91"/>
    <x v="0"/>
  </r>
  <r>
    <x v="2"/>
    <x v="3"/>
    <n v="14.9"/>
    <n v="23"/>
    <x v="0"/>
  </r>
  <r>
    <x v="2"/>
    <x v="3"/>
    <n v="9.9"/>
    <n v="97"/>
    <x v="0"/>
  </r>
  <r>
    <x v="2"/>
    <x v="3"/>
    <n v="3.5"/>
    <n v="306"/>
    <x v="0"/>
  </r>
  <r>
    <x v="2"/>
    <x v="3"/>
    <n v="2.6"/>
    <n v="323"/>
    <x v="0"/>
  </r>
  <r>
    <x v="2"/>
    <x v="3"/>
    <n v="5.3"/>
    <n v="243"/>
    <x v="0"/>
  </r>
  <r>
    <x v="2"/>
    <x v="3"/>
    <n v="5.9"/>
    <n v="218"/>
    <x v="0"/>
  </r>
  <r>
    <x v="2"/>
    <x v="3"/>
    <n v="4.0999999999999996"/>
    <n v="283"/>
    <x v="0"/>
  </r>
  <r>
    <x v="2"/>
    <x v="3"/>
    <n v="4.8"/>
    <n v="260"/>
    <x v="0"/>
  </r>
  <r>
    <x v="2"/>
    <x v="3"/>
    <n v="6.3"/>
    <n v="203"/>
    <x v="0"/>
  </r>
  <r>
    <x v="2"/>
    <x v="3"/>
    <n v="9.1"/>
    <n v="110"/>
    <x v="0"/>
  </r>
  <r>
    <x v="2"/>
    <x v="3"/>
    <s v="FILTERED OUT"/>
    <e v="#VALUE!"/>
    <x v="2"/>
  </r>
  <r>
    <x v="2"/>
    <x v="3"/>
    <n v="13.7"/>
    <n v="32"/>
    <x v="0"/>
  </r>
  <r>
    <x v="2"/>
    <x v="3"/>
    <n v="6.2"/>
    <n v="206"/>
    <x v="0"/>
  </r>
  <r>
    <x v="2"/>
    <x v="3"/>
    <n v="7.5"/>
    <n v="165"/>
    <x v="0"/>
  </r>
  <r>
    <x v="2"/>
    <x v="3"/>
    <n v="8.8000000000000007"/>
    <n v="122"/>
    <x v="0"/>
  </r>
  <r>
    <x v="2"/>
    <x v="3"/>
    <n v="4.4000000000000004"/>
    <n v="273"/>
    <x v="0"/>
  </r>
  <r>
    <x v="2"/>
    <x v="3"/>
    <n v="4.2"/>
    <n v="280"/>
    <x v="0"/>
  </r>
  <r>
    <x v="2"/>
    <x v="3"/>
    <n v="6.1"/>
    <n v="209"/>
    <x v="0"/>
  </r>
  <r>
    <x v="2"/>
    <x v="3"/>
    <n v="6.1"/>
    <n v="209"/>
    <x v="0"/>
  </r>
  <r>
    <x v="2"/>
    <x v="3"/>
    <n v="6.6"/>
    <n v="190"/>
    <x v="0"/>
  </r>
  <r>
    <x v="2"/>
    <x v="3"/>
    <n v="8.3000000000000007"/>
    <n v="142"/>
    <x v="0"/>
  </r>
  <r>
    <x v="2"/>
    <x v="3"/>
    <n v="12.2"/>
    <n v="41"/>
    <x v="0"/>
  </r>
  <r>
    <x v="2"/>
    <x v="3"/>
    <n v="8.1999999999999993"/>
    <n v="146"/>
    <x v="0"/>
  </r>
  <r>
    <x v="2"/>
    <x v="3"/>
    <n v="4.5999999999999996"/>
    <n v="265"/>
    <x v="0"/>
  </r>
  <r>
    <x v="2"/>
    <x v="3"/>
    <n v="10.8"/>
    <n v="75"/>
    <x v="0"/>
  </r>
  <r>
    <x v="2"/>
    <x v="3"/>
    <n v="11.7"/>
    <n v="53"/>
    <x v="0"/>
  </r>
  <r>
    <x v="2"/>
    <x v="3"/>
    <n v="8.3000000000000007"/>
    <n v="142"/>
    <x v="0"/>
  </r>
  <r>
    <x v="2"/>
    <x v="3"/>
    <n v="5.9"/>
    <n v="218"/>
    <x v="0"/>
  </r>
  <r>
    <x v="2"/>
    <x v="3"/>
    <n v="4.5999999999999996"/>
    <n v="265"/>
    <x v="0"/>
  </r>
  <r>
    <x v="2"/>
    <x v="3"/>
    <n v="4.0999999999999996"/>
    <n v="283"/>
    <x v="0"/>
  </r>
  <r>
    <x v="2"/>
    <x v="3"/>
    <n v="2.6"/>
    <n v="323"/>
    <x v="0"/>
  </r>
  <r>
    <x v="2"/>
    <x v="3"/>
    <n v="8.1999999999999993"/>
    <n v="146"/>
    <x v="0"/>
  </r>
  <r>
    <x v="2"/>
    <x v="3"/>
    <n v="8.1999999999999993"/>
    <n v="146"/>
    <x v="0"/>
  </r>
  <r>
    <x v="2"/>
    <x v="3"/>
    <n v="2.8"/>
    <n v="320"/>
    <x v="0"/>
  </r>
  <r>
    <x v="2"/>
    <x v="3"/>
    <n v="6"/>
    <n v="214"/>
    <x v="0"/>
  </r>
  <r>
    <x v="2"/>
    <x v="3"/>
    <n v="11.4"/>
    <n v="60"/>
    <x v="0"/>
  </r>
  <r>
    <x v="2"/>
    <x v="3"/>
    <n v="10.5"/>
    <n v="77"/>
    <x v="0"/>
  </r>
  <r>
    <x v="3"/>
    <x v="4"/>
    <m/>
    <m/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11.5"/>
    <n v="25"/>
    <x v="1"/>
  </r>
  <r>
    <x v="0"/>
    <x v="0"/>
    <s v=""/>
    <s v=""/>
    <x v="0"/>
  </r>
  <r>
    <x v="0"/>
    <x v="0"/>
    <s v=""/>
    <s v=""/>
    <x v="0"/>
  </r>
  <r>
    <x v="0"/>
    <x v="0"/>
    <n v="2.8"/>
    <n v="103"/>
    <x v="1"/>
  </r>
  <r>
    <x v="0"/>
    <x v="0"/>
    <s v=""/>
    <s v=""/>
    <x v="0"/>
  </r>
  <r>
    <x v="0"/>
    <x v="0"/>
    <s v=""/>
    <s v=""/>
    <x v="0"/>
  </r>
  <r>
    <x v="0"/>
    <x v="0"/>
    <n v="10.8"/>
    <n v="32"/>
    <x v="1"/>
  </r>
  <r>
    <x v="0"/>
    <x v="0"/>
    <s v=""/>
    <s v=""/>
    <x v="0"/>
  </r>
  <r>
    <x v="0"/>
    <x v="0"/>
    <s v=""/>
    <s v=""/>
    <x v="0"/>
  </r>
  <r>
    <x v="0"/>
    <x v="0"/>
    <n v="3.2"/>
    <n v="101"/>
    <x v="1"/>
  </r>
  <r>
    <x v="0"/>
    <x v="0"/>
    <s v=""/>
    <s v=""/>
    <x v="0"/>
  </r>
  <r>
    <x v="0"/>
    <x v="0"/>
    <s v=""/>
    <s v=""/>
    <x v="0"/>
  </r>
  <r>
    <x v="0"/>
    <x v="0"/>
    <n v="10.199999999999999"/>
    <n v="38"/>
    <x v="1"/>
  </r>
  <r>
    <x v="0"/>
    <x v="0"/>
    <s v=""/>
    <s v=""/>
    <x v="0"/>
  </r>
  <r>
    <x v="0"/>
    <x v="0"/>
    <s v=""/>
    <s v=""/>
    <x v="0"/>
  </r>
  <r>
    <x v="0"/>
    <x v="0"/>
    <n v="16.600000000000001"/>
    <n v="7"/>
    <x v="1"/>
  </r>
  <r>
    <x v="0"/>
    <x v="0"/>
    <s v=""/>
    <s v=""/>
    <x v="0"/>
  </r>
  <r>
    <x v="0"/>
    <x v="0"/>
    <s v=""/>
    <s v=""/>
    <x v="0"/>
  </r>
  <r>
    <x v="0"/>
    <x v="0"/>
    <n v="6.7"/>
    <n v="70"/>
    <x v="1"/>
  </r>
  <r>
    <x v="0"/>
    <x v="0"/>
    <s v=""/>
    <s v=""/>
    <x v="0"/>
  </r>
  <r>
    <x v="0"/>
    <x v="0"/>
    <s v=""/>
    <s v=""/>
    <x v="0"/>
  </r>
  <r>
    <x v="0"/>
    <x v="0"/>
    <n v="13"/>
    <n v="18"/>
    <x v="1"/>
  </r>
  <r>
    <x v="0"/>
    <x v="0"/>
    <s v=""/>
    <s v=""/>
    <x v="0"/>
  </r>
  <r>
    <x v="0"/>
    <x v="0"/>
    <s v=""/>
    <s v=""/>
    <x v="0"/>
  </r>
  <r>
    <x v="0"/>
    <x v="0"/>
    <n v="5.5"/>
    <n v="83"/>
    <x v="1"/>
  </r>
  <r>
    <x v="0"/>
    <x v="0"/>
    <s v=""/>
    <s v=""/>
    <x v="0"/>
  </r>
  <r>
    <x v="0"/>
    <x v="0"/>
    <s v=""/>
    <s v=""/>
    <x v="0"/>
  </r>
  <r>
    <x v="0"/>
    <x v="0"/>
    <n v="16.600000000000001"/>
    <n v="7"/>
    <x v="1"/>
  </r>
  <r>
    <x v="0"/>
    <x v="0"/>
    <s v=""/>
    <s v=""/>
    <x v="0"/>
  </r>
  <r>
    <x v="0"/>
    <x v="0"/>
    <n v="17.7"/>
    <n v="5"/>
    <x v="1"/>
  </r>
  <r>
    <x v="0"/>
    <x v="0"/>
    <s v=""/>
    <s v=""/>
    <x v="0"/>
  </r>
  <r>
    <x v="0"/>
    <x v="0"/>
    <s v=""/>
    <s v=""/>
    <x v="0"/>
  </r>
  <r>
    <x v="0"/>
    <x v="0"/>
    <n v="12.6"/>
    <n v="19"/>
    <x v="1"/>
  </r>
  <r>
    <x v="0"/>
    <x v="0"/>
    <s v=""/>
    <s v=""/>
    <x v="0"/>
  </r>
  <r>
    <x v="0"/>
    <x v="0"/>
    <s v=""/>
    <s v=""/>
    <x v="0"/>
  </r>
  <r>
    <x v="0"/>
    <x v="0"/>
    <n v="20.100000000000001"/>
    <n v="3"/>
    <x v="1"/>
  </r>
  <r>
    <x v="0"/>
    <x v="0"/>
    <s v=""/>
    <s v=""/>
    <x v="0"/>
  </r>
  <r>
    <x v="0"/>
    <x v="0"/>
    <s v=""/>
    <s v=""/>
    <x v="0"/>
  </r>
  <r>
    <x v="0"/>
    <x v="0"/>
    <n v="15.1"/>
    <n v="11"/>
    <x v="1"/>
  </r>
  <r>
    <x v="0"/>
    <x v="0"/>
    <s v=""/>
    <s v=""/>
    <x v="0"/>
  </r>
  <r>
    <x v="0"/>
    <x v="0"/>
    <s v=""/>
    <s v=""/>
    <x v="0"/>
  </r>
  <r>
    <x v="0"/>
    <x v="0"/>
    <n v="11.7"/>
    <n v="23"/>
    <x v="1"/>
  </r>
  <r>
    <x v="0"/>
    <x v="0"/>
    <s v=""/>
    <s v=""/>
    <x v="0"/>
  </r>
  <r>
    <x v="0"/>
    <x v="0"/>
    <s v=""/>
    <s v=""/>
    <x v="0"/>
  </r>
  <r>
    <x v="0"/>
    <x v="0"/>
    <n v="5.8"/>
    <n v="79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13.2"/>
    <n v="17"/>
    <x v="1"/>
  </r>
  <r>
    <x v="0"/>
    <x v="0"/>
    <n v="14.7"/>
    <n v="14"/>
    <x v="1"/>
  </r>
  <r>
    <x v="0"/>
    <x v="0"/>
    <s v=""/>
    <s v=""/>
    <x v="0"/>
  </r>
  <r>
    <x v="0"/>
    <x v="0"/>
    <n v="8.9"/>
    <n v="46"/>
    <x v="1"/>
  </r>
  <r>
    <x v="0"/>
    <x v="0"/>
    <s v=""/>
    <s v=""/>
    <x v="0"/>
  </r>
  <r>
    <x v="0"/>
    <x v="0"/>
    <s v=""/>
    <s v=""/>
    <x v="0"/>
  </r>
  <r>
    <x v="0"/>
    <x v="0"/>
    <n v="16.8"/>
    <n v="6"/>
    <x v="1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s v=""/>
    <s v=""/>
    <x v="0"/>
  </r>
  <r>
    <x v="0"/>
    <x v="0"/>
    <n v="26.4"/>
    <n v="2"/>
    <x v="0"/>
  </r>
  <r>
    <x v="0"/>
    <x v="0"/>
    <n v="26.8"/>
    <n v="1"/>
    <x v="0"/>
  </r>
  <r>
    <x v="0"/>
    <x v="0"/>
    <s v=""/>
    <s v=""/>
    <x v="0"/>
  </r>
  <r>
    <x v="0"/>
    <x v="0"/>
    <n v="17.8"/>
    <n v="4"/>
    <x v="1"/>
  </r>
  <r>
    <x v="0"/>
    <x v="0"/>
    <n v="15.5"/>
    <n v="9"/>
    <x v="1"/>
  </r>
  <r>
    <x v="0"/>
    <x v="0"/>
    <s v=""/>
    <s v=""/>
    <x v="0"/>
  </r>
  <r>
    <x v="0"/>
    <x v="0"/>
    <n v="7.4"/>
    <n v="58"/>
    <x v="1"/>
  </r>
  <r>
    <x v="0"/>
    <x v="0"/>
    <s v=""/>
    <s v=""/>
    <x v="0"/>
  </r>
  <r>
    <x v="0"/>
    <x v="0"/>
    <s v=""/>
    <s v=""/>
    <x v="0"/>
  </r>
  <r>
    <x v="0"/>
    <x v="0"/>
    <n v="13.7"/>
    <n v="16"/>
    <x v="1"/>
  </r>
  <r>
    <x v="0"/>
    <x v="0"/>
    <s v=""/>
    <s v=""/>
    <x v="0"/>
  </r>
  <r>
    <x v="0"/>
    <x v="1"/>
    <s v=""/>
    <s v=""/>
    <x v="0"/>
  </r>
  <r>
    <x v="0"/>
    <x v="1"/>
    <n v="10.3"/>
    <n v="37"/>
    <x v="1"/>
  </r>
  <r>
    <x v="0"/>
    <x v="1"/>
    <s v=""/>
    <s v=""/>
    <x v="0"/>
  </r>
  <r>
    <x v="0"/>
    <x v="1"/>
    <s v=""/>
    <s v=""/>
    <x v="0"/>
  </r>
  <r>
    <x v="0"/>
    <x v="1"/>
    <n v="11"/>
    <n v="31"/>
    <x v="1"/>
  </r>
  <r>
    <x v="0"/>
    <x v="1"/>
    <s v=""/>
    <s v=""/>
    <x v="0"/>
  </r>
  <r>
    <x v="0"/>
    <x v="1"/>
    <s v=""/>
    <s v=""/>
    <x v="0"/>
  </r>
  <r>
    <x v="0"/>
    <x v="1"/>
    <n v="12.2"/>
    <n v="21"/>
    <x v="1"/>
  </r>
  <r>
    <x v="0"/>
    <x v="1"/>
    <s v=""/>
    <s v=""/>
    <x v="0"/>
  </r>
  <r>
    <x v="0"/>
    <x v="1"/>
    <s v=""/>
    <s v=""/>
    <x v="0"/>
  </r>
  <r>
    <x v="0"/>
    <x v="1"/>
    <n v="3.5"/>
    <n v="99"/>
    <x v="1"/>
  </r>
  <r>
    <x v="0"/>
    <x v="1"/>
    <s v=""/>
    <s v=""/>
    <x v="0"/>
  </r>
  <r>
    <x v="0"/>
    <x v="1"/>
    <s v=""/>
    <s v=""/>
    <x v="0"/>
  </r>
  <r>
    <x v="0"/>
    <x v="1"/>
    <n v="10.6"/>
    <n v="34"/>
    <x v="1"/>
  </r>
  <r>
    <x v="0"/>
    <x v="1"/>
    <s v=""/>
    <s v=""/>
    <x v="0"/>
  </r>
  <r>
    <x v="0"/>
    <x v="1"/>
    <s v=""/>
    <s v=""/>
    <x v="0"/>
  </r>
  <r>
    <x v="0"/>
    <x v="1"/>
    <n v="15.5"/>
    <n v="9"/>
    <x v="1"/>
  </r>
  <r>
    <x v="0"/>
    <x v="1"/>
    <s v=""/>
    <s v=""/>
    <x v="0"/>
  </r>
  <r>
    <x v="0"/>
    <x v="1"/>
    <s v=""/>
    <s v=""/>
    <x v="0"/>
  </r>
  <r>
    <x v="0"/>
    <x v="1"/>
    <n v="6.9"/>
    <n v="66"/>
    <x v="1"/>
  </r>
  <r>
    <x v="0"/>
    <x v="1"/>
    <s v=""/>
    <s v=""/>
    <x v="0"/>
  </r>
  <r>
    <x v="0"/>
    <x v="1"/>
    <s v=""/>
    <s v=""/>
    <x v="0"/>
  </r>
  <r>
    <x v="0"/>
    <x v="1"/>
    <n v="10.199999999999999"/>
    <n v="38"/>
    <x v="1"/>
  </r>
  <r>
    <x v="0"/>
    <x v="1"/>
    <s v=""/>
    <s v=""/>
    <x v="0"/>
  </r>
  <r>
    <x v="0"/>
    <x v="1"/>
    <s v=""/>
    <s v=""/>
    <x v="0"/>
  </r>
  <r>
    <x v="0"/>
    <x v="1"/>
    <n v="7.1"/>
    <n v="63"/>
    <x v="1"/>
  </r>
  <r>
    <x v="0"/>
    <x v="1"/>
    <s v=""/>
    <s v=""/>
    <x v="0"/>
  </r>
  <r>
    <x v="0"/>
    <x v="1"/>
    <s v=""/>
    <s v=""/>
    <x v="0"/>
  </r>
  <r>
    <x v="0"/>
    <x v="1"/>
    <n v="5.3"/>
    <n v="85"/>
    <x v="1"/>
  </r>
  <r>
    <x v="0"/>
    <x v="1"/>
    <s v=""/>
    <s v=""/>
    <x v="0"/>
  </r>
  <r>
    <x v="0"/>
    <x v="1"/>
    <s v=""/>
    <s v=""/>
    <x v="0"/>
  </r>
  <r>
    <x v="0"/>
    <x v="1"/>
    <n v="4.4000000000000004"/>
    <n v="93"/>
    <x v="1"/>
  </r>
  <r>
    <x v="0"/>
    <x v="1"/>
    <s v=""/>
    <s v=""/>
    <x v="0"/>
  </r>
  <r>
    <x v="0"/>
    <x v="1"/>
    <s v=""/>
    <s v=""/>
    <x v="0"/>
  </r>
  <r>
    <x v="0"/>
    <x v="1"/>
    <s v="FILTERED OUT"/>
    <e v="#VALUE!"/>
    <x v="2"/>
  </r>
  <r>
    <x v="0"/>
    <x v="1"/>
    <s v=""/>
    <s v=""/>
    <x v="0"/>
  </r>
  <r>
    <x v="0"/>
    <x v="1"/>
    <s v=""/>
    <s v=""/>
    <x v="0"/>
  </r>
  <r>
    <x v="0"/>
    <x v="1"/>
    <n v="8.1999999999999993"/>
    <n v="55"/>
    <x v="1"/>
  </r>
  <r>
    <x v="0"/>
    <x v="1"/>
    <s v=""/>
    <s v=""/>
    <x v="0"/>
  </r>
  <r>
    <x v="0"/>
    <x v="1"/>
    <s v=""/>
    <s v=""/>
    <x v="0"/>
  </r>
  <r>
    <x v="0"/>
    <x v="1"/>
    <n v="0.9"/>
    <n v="112"/>
    <x v="1"/>
  </r>
  <r>
    <x v="0"/>
    <x v="1"/>
    <s v=""/>
    <s v=""/>
    <x v="0"/>
  </r>
  <r>
    <x v="0"/>
    <x v="1"/>
    <s v=""/>
    <s v=""/>
    <x v="0"/>
  </r>
  <r>
    <x v="0"/>
    <x v="1"/>
    <n v="2.2000000000000002"/>
    <n v="108"/>
    <x v="1"/>
  </r>
  <r>
    <x v="0"/>
    <x v="1"/>
    <s v=""/>
    <s v=""/>
    <x v="0"/>
  </r>
  <r>
    <x v="0"/>
    <x v="1"/>
    <s v=""/>
    <s v=""/>
    <x v="0"/>
  </r>
  <r>
    <x v="0"/>
    <x v="1"/>
    <n v="5.6"/>
    <n v="80"/>
    <x v="1"/>
  </r>
  <r>
    <x v="0"/>
    <x v="1"/>
    <s v=""/>
    <s v=""/>
    <x v="0"/>
  </r>
  <r>
    <x v="0"/>
    <x v="1"/>
    <s v=""/>
    <s v=""/>
    <x v="0"/>
  </r>
  <r>
    <x v="0"/>
    <x v="1"/>
    <n v="4.2"/>
    <n v="96"/>
    <x v="1"/>
  </r>
  <r>
    <x v="0"/>
    <x v="1"/>
    <s v=""/>
    <s v=""/>
    <x v="0"/>
  </r>
  <r>
    <x v="0"/>
    <x v="1"/>
    <s v=""/>
    <s v=""/>
    <x v="0"/>
  </r>
  <r>
    <x v="0"/>
    <x v="1"/>
    <n v="7.5"/>
    <n v="57"/>
    <x v="1"/>
  </r>
  <r>
    <x v="0"/>
    <x v="1"/>
    <s v=""/>
    <s v=""/>
    <x v="0"/>
  </r>
  <r>
    <x v="0"/>
    <x v="1"/>
    <s v=""/>
    <s v=""/>
    <x v="0"/>
  </r>
  <r>
    <x v="0"/>
    <x v="1"/>
    <n v="3.8"/>
    <n v="98"/>
    <x v="1"/>
  </r>
  <r>
    <x v="0"/>
    <x v="1"/>
    <s v=""/>
    <s v=""/>
    <x v="0"/>
  </r>
  <r>
    <x v="0"/>
    <x v="1"/>
    <s v=""/>
    <s v=""/>
    <x v="0"/>
  </r>
  <r>
    <x v="0"/>
    <x v="1"/>
    <n v="15.1"/>
    <n v="11"/>
    <x v="1"/>
  </r>
  <r>
    <x v="0"/>
    <x v="1"/>
    <s v=""/>
    <s v=""/>
    <x v="0"/>
  </r>
  <r>
    <x v="0"/>
    <x v="1"/>
    <s v=""/>
    <s v=""/>
    <x v="0"/>
  </r>
  <r>
    <x v="0"/>
    <x v="1"/>
    <n v="6.7"/>
    <n v="70"/>
    <x v="1"/>
  </r>
  <r>
    <x v="0"/>
    <x v="1"/>
    <s v=""/>
    <s v=""/>
    <x v="0"/>
  </r>
  <r>
    <x v="0"/>
    <x v="1"/>
    <s v=""/>
    <s v=""/>
    <x v="0"/>
  </r>
  <r>
    <x v="0"/>
    <x v="1"/>
    <n v="3.9"/>
    <n v="97"/>
    <x v="1"/>
  </r>
  <r>
    <x v="0"/>
    <x v="1"/>
    <s v=""/>
    <s v=""/>
    <x v="0"/>
  </r>
  <r>
    <x v="0"/>
    <x v="1"/>
    <s v=""/>
    <s v=""/>
    <x v="0"/>
  </r>
  <r>
    <x v="0"/>
    <x v="1"/>
    <n v="5.6"/>
    <n v="80"/>
    <x v="1"/>
  </r>
  <r>
    <x v="0"/>
    <x v="1"/>
    <s v=""/>
    <s v=""/>
    <x v="0"/>
  </r>
  <r>
    <x v="0"/>
    <x v="1"/>
    <s v=""/>
    <s v=""/>
    <x v="0"/>
  </r>
  <r>
    <x v="0"/>
    <x v="1"/>
    <n v="6.9"/>
    <n v="66"/>
    <x v="1"/>
  </r>
  <r>
    <x v="0"/>
    <x v="1"/>
    <s v=""/>
    <s v=""/>
    <x v="0"/>
  </r>
  <r>
    <x v="0"/>
    <x v="1"/>
    <s v=""/>
    <s v=""/>
    <x v="0"/>
  </r>
  <r>
    <x v="0"/>
    <x v="1"/>
    <n v="7.1"/>
    <n v="63"/>
    <x v="1"/>
  </r>
  <r>
    <x v="0"/>
    <x v="1"/>
    <s v=""/>
    <s v=""/>
    <x v="0"/>
  </r>
  <r>
    <x v="0"/>
    <x v="1"/>
    <s v=""/>
    <s v=""/>
    <x v="0"/>
  </r>
  <r>
    <x v="0"/>
    <x v="1"/>
    <n v="9"/>
    <n v="45"/>
    <x v="1"/>
  </r>
  <r>
    <x v="0"/>
    <x v="1"/>
    <s v=""/>
    <s v=""/>
    <x v="0"/>
  </r>
  <r>
    <x v="0"/>
    <x v="1"/>
    <s v=""/>
    <s v=""/>
    <x v="0"/>
  </r>
  <r>
    <x v="0"/>
    <x v="1"/>
    <n v="8.5"/>
    <n v="51"/>
    <x v="1"/>
  </r>
  <r>
    <x v="0"/>
    <x v="1"/>
    <s v=""/>
    <s v=""/>
    <x v="0"/>
  </r>
  <r>
    <x v="0"/>
    <x v="1"/>
    <s v=""/>
    <s v=""/>
    <x v="0"/>
  </r>
  <r>
    <x v="0"/>
    <x v="1"/>
    <n v="11.5"/>
    <n v="25"/>
    <x v="1"/>
  </r>
  <r>
    <x v="0"/>
    <x v="1"/>
    <s v=""/>
    <s v=""/>
    <x v="0"/>
  </r>
  <r>
    <x v="0"/>
    <x v="1"/>
    <s v=""/>
    <s v=""/>
    <x v="0"/>
  </r>
  <r>
    <x v="0"/>
    <x v="1"/>
    <n v="8.3000000000000007"/>
    <n v="54"/>
    <x v="1"/>
  </r>
  <r>
    <x v="0"/>
    <x v="1"/>
    <s v=""/>
    <s v=""/>
    <x v="0"/>
  </r>
  <r>
    <x v="0"/>
    <x v="1"/>
    <s v=""/>
    <s v=""/>
    <x v="0"/>
  </r>
  <r>
    <x v="0"/>
    <x v="1"/>
    <n v="1.7"/>
    <n v="109"/>
    <x v="1"/>
  </r>
  <r>
    <x v="0"/>
    <x v="1"/>
    <s v=""/>
    <s v=""/>
    <x v="0"/>
  </r>
  <r>
    <x v="0"/>
    <x v="1"/>
    <s v=""/>
    <s v=""/>
    <x v="0"/>
  </r>
  <r>
    <x v="0"/>
    <x v="1"/>
    <n v="9.6999999999999993"/>
    <n v="42"/>
    <x v="1"/>
  </r>
  <r>
    <x v="0"/>
    <x v="2"/>
    <s v=""/>
    <s v=""/>
    <x v="0"/>
  </r>
  <r>
    <x v="0"/>
    <x v="2"/>
    <s v=""/>
    <s v=""/>
    <x v="0"/>
  </r>
  <r>
    <x v="0"/>
    <x v="2"/>
    <n v="8.6"/>
    <n v="50"/>
    <x v="1"/>
  </r>
  <r>
    <x v="0"/>
    <x v="2"/>
    <s v=""/>
    <s v=""/>
    <x v="0"/>
  </r>
  <r>
    <x v="0"/>
    <x v="2"/>
    <s v=""/>
    <s v=""/>
    <x v="0"/>
  </r>
  <r>
    <x v="0"/>
    <x v="2"/>
    <n v="7.3"/>
    <n v="61"/>
    <x v="1"/>
  </r>
  <r>
    <x v="0"/>
    <x v="2"/>
    <s v=""/>
    <s v=""/>
    <x v="0"/>
  </r>
  <r>
    <x v="0"/>
    <x v="2"/>
    <s v=""/>
    <s v=""/>
    <x v="0"/>
  </r>
  <r>
    <x v="0"/>
    <x v="2"/>
    <n v="6.9"/>
    <n v="66"/>
    <x v="1"/>
  </r>
  <r>
    <x v="0"/>
    <x v="2"/>
    <s v=""/>
    <s v=""/>
    <x v="0"/>
  </r>
  <r>
    <x v="0"/>
    <x v="2"/>
    <s v=""/>
    <s v=""/>
    <x v="0"/>
  </r>
  <r>
    <x v="0"/>
    <x v="2"/>
    <n v="8.4"/>
    <n v="53"/>
    <x v="1"/>
  </r>
  <r>
    <x v="0"/>
    <x v="2"/>
    <s v=""/>
    <s v=""/>
    <x v="0"/>
  </r>
  <r>
    <x v="0"/>
    <x v="2"/>
    <s v=""/>
    <s v=""/>
    <x v="0"/>
  </r>
  <r>
    <x v="0"/>
    <x v="2"/>
    <n v="7.2"/>
    <n v="62"/>
    <x v="1"/>
  </r>
  <r>
    <x v="0"/>
    <x v="2"/>
    <s v=""/>
    <s v=""/>
    <x v="0"/>
  </r>
  <r>
    <x v="0"/>
    <x v="2"/>
    <s v=""/>
    <s v=""/>
    <x v="0"/>
  </r>
  <r>
    <x v="0"/>
    <x v="2"/>
    <n v="10.6"/>
    <n v="34"/>
    <x v="1"/>
  </r>
  <r>
    <x v="0"/>
    <x v="2"/>
    <s v=""/>
    <s v=""/>
    <x v="0"/>
  </r>
  <r>
    <x v="0"/>
    <x v="2"/>
    <s v=""/>
    <s v=""/>
    <x v="0"/>
  </r>
  <r>
    <x v="0"/>
    <x v="2"/>
    <n v="3.3"/>
    <n v="100"/>
    <x v="1"/>
  </r>
  <r>
    <x v="0"/>
    <x v="2"/>
    <s v=""/>
    <s v=""/>
    <x v="0"/>
  </r>
  <r>
    <x v="0"/>
    <x v="2"/>
    <s v=""/>
    <s v=""/>
    <x v="0"/>
  </r>
  <r>
    <x v="0"/>
    <x v="2"/>
    <n v="9.1"/>
    <n v="44"/>
    <x v="1"/>
  </r>
  <r>
    <x v="0"/>
    <x v="2"/>
    <s v=""/>
    <s v=""/>
    <x v="0"/>
  </r>
  <r>
    <x v="0"/>
    <x v="2"/>
    <s v=""/>
    <s v=""/>
    <x v="0"/>
  </r>
  <r>
    <x v="0"/>
    <x v="2"/>
    <n v="6.3"/>
    <n v="75"/>
    <x v="1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4.3"/>
    <n v="15"/>
    <x v="1"/>
  </r>
  <r>
    <x v="0"/>
    <x v="2"/>
    <s v=""/>
    <s v=""/>
    <x v="0"/>
  </r>
  <r>
    <x v="0"/>
    <x v="2"/>
    <s v=""/>
    <s v=""/>
    <x v="0"/>
  </r>
  <r>
    <x v="0"/>
    <x v="2"/>
    <n v="4.7"/>
    <n v="90"/>
    <x v="1"/>
  </r>
  <r>
    <x v="0"/>
    <x v="2"/>
    <s v=""/>
    <s v=""/>
    <x v="0"/>
  </r>
  <r>
    <x v="0"/>
    <x v="2"/>
    <s v=""/>
    <s v=""/>
    <x v="0"/>
  </r>
  <r>
    <x v="0"/>
    <x v="2"/>
    <n v="8.8000000000000007"/>
    <n v="48"/>
    <x v="1"/>
  </r>
  <r>
    <x v="0"/>
    <x v="2"/>
    <s v=""/>
    <s v=""/>
    <x v="0"/>
  </r>
  <r>
    <x v="0"/>
    <x v="2"/>
    <s v=""/>
    <s v=""/>
    <x v="0"/>
  </r>
  <r>
    <x v="0"/>
    <x v="2"/>
    <n v="5.6"/>
    <n v="80"/>
    <x v="1"/>
  </r>
  <r>
    <x v="0"/>
    <x v="2"/>
    <s v=""/>
    <s v=""/>
    <x v="0"/>
  </r>
  <r>
    <x v="0"/>
    <x v="2"/>
    <s v=""/>
    <s v=""/>
    <x v="0"/>
  </r>
  <r>
    <x v="0"/>
    <x v="2"/>
    <n v="11.4"/>
    <n v="27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5.1"/>
    <n v="11"/>
    <x v="1"/>
  </r>
  <r>
    <x v="0"/>
    <x v="2"/>
    <s v=""/>
    <s v=""/>
    <x v="0"/>
  </r>
  <r>
    <x v="0"/>
    <x v="2"/>
    <s v=""/>
    <s v=""/>
    <x v="0"/>
  </r>
  <r>
    <x v="0"/>
    <x v="2"/>
    <n v="11.1"/>
    <n v="30"/>
    <x v="1"/>
  </r>
  <r>
    <x v="0"/>
    <x v="2"/>
    <s v=""/>
    <s v=""/>
    <x v="0"/>
  </r>
  <r>
    <x v="0"/>
    <x v="2"/>
    <s v=""/>
    <s v=""/>
    <x v="0"/>
  </r>
  <r>
    <x v="0"/>
    <x v="2"/>
    <n v="11.7"/>
    <n v="23"/>
    <x v="1"/>
  </r>
  <r>
    <x v="0"/>
    <x v="2"/>
    <s v=""/>
    <s v=""/>
    <x v="0"/>
  </r>
  <r>
    <x v="0"/>
    <x v="2"/>
    <s v=""/>
    <s v=""/>
    <x v="0"/>
  </r>
  <r>
    <x v="0"/>
    <x v="2"/>
    <n v="11.3"/>
    <n v="28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9.4"/>
    <n v="43"/>
    <x v="1"/>
  </r>
  <r>
    <x v="0"/>
    <x v="2"/>
    <s v=""/>
    <s v=""/>
    <x v="0"/>
  </r>
  <r>
    <x v="0"/>
    <x v="2"/>
    <s v=""/>
    <s v=""/>
    <x v="0"/>
  </r>
  <r>
    <x v="0"/>
    <x v="2"/>
    <n v="3"/>
    <n v="102"/>
    <x v="1"/>
  </r>
  <r>
    <x v="0"/>
    <x v="2"/>
    <s v=""/>
    <s v=""/>
    <x v="0"/>
  </r>
  <r>
    <x v="0"/>
    <x v="2"/>
    <s v=""/>
    <s v=""/>
    <x v="0"/>
  </r>
  <r>
    <x v="0"/>
    <x v="2"/>
    <n v="6.5"/>
    <n v="72"/>
    <x v="1"/>
  </r>
  <r>
    <x v="0"/>
    <x v="2"/>
    <s v=""/>
    <s v=""/>
    <x v="0"/>
  </r>
  <r>
    <x v="0"/>
    <x v="2"/>
    <s v=""/>
    <s v=""/>
    <x v="0"/>
  </r>
  <r>
    <x v="0"/>
    <x v="2"/>
    <n v="12.3"/>
    <n v="20"/>
    <x v="1"/>
  </r>
  <r>
    <x v="0"/>
    <x v="2"/>
    <s v=""/>
    <s v=""/>
    <x v="0"/>
  </r>
  <r>
    <x v="0"/>
    <x v="2"/>
    <s v=""/>
    <s v=""/>
    <x v="0"/>
  </r>
  <r>
    <x v="0"/>
    <x v="2"/>
    <n v="6.9"/>
    <n v="66"/>
    <x v="1"/>
  </r>
  <r>
    <x v="0"/>
    <x v="2"/>
    <s v=""/>
    <s v=""/>
    <x v="0"/>
  </r>
  <r>
    <x v="0"/>
    <x v="2"/>
    <s v=""/>
    <s v=""/>
    <x v="0"/>
  </r>
  <r>
    <x v="0"/>
    <x v="2"/>
    <n v="5.5"/>
    <n v="83"/>
    <x v="1"/>
  </r>
  <r>
    <x v="0"/>
    <x v="2"/>
    <s v=""/>
    <s v=""/>
    <x v="0"/>
  </r>
  <r>
    <x v="0"/>
    <x v="2"/>
    <s v=""/>
    <s v=""/>
    <x v="0"/>
  </r>
  <r>
    <x v="0"/>
    <x v="2"/>
    <n v="8.5"/>
    <n v="51"/>
    <x v="1"/>
  </r>
  <r>
    <x v="0"/>
    <x v="2"/>
    <s v=""/>
    <s v=""/>
    <x v="0"/>
  </r>
  <r>
    <x v="0"/>
    <x v="2"/>
    <s v=""/>
    <s v=""/>
    <x v="0"/>
  </r>
  <r>
    <x v="0"/>
    <x v="3"/>
    <n v="6.2"/>
    <n v="77"/>
    <x v="1"/>
  </r>
  <r>
    <x v="0"/>
    <x v="3"/>
    <s v=""/>
    <s v=""/>
    <x v="0"/>
  </r>
  <r>
    <x v="0"/>
    <x v="3"/>
    <s v=""/>
    <s v=""/>
    <x v="0"/>
  </r>
  <r>
    <x v="0"/>
    <x v="3"/>
    <n v="6.5"/>
    <n v="72"/>
    <x v="1"/>
  </r>
  <r>
    <x v="0"/>
    <x v="3"/>
    <s v=""/>
    <s v=""/>
    <x v="0"/>
  </r>
  <r>
    <x v="0"/>
    <x v="3"/>
    <s v=""/>
    <s v=""/>
    <x v="0"/>
  </r>
  <r>
    <x v="0"/>
    <x v="3"/>
    <n v="7.1"/>
    <n v="63"/>
    <x v="1"/>
  </r>
  <r>
    <x v="0"/>
    <x v="3"/>
    <s v=""/>
    <s v=""/>
    <x v="0"/>
  </r>
  <r>
    <x v="0"/>
    <x v="3"/>
    <s v=""/>
    <s v=""/>
    <x v="0"/>
  </r>
  <r>
    <x v="0"/>
    <x v="3"/>
    <n v="4.5"/>
    <n v="92"/>
    <x v="1"/>
  </r>
  <r>
    <x v="0"/>
    <x v="3"/>
    <s v=""/>
    <s v=""/>
    <x v="0"/>
  </r>
  <r>
    <x v="0"/>
    <x v="3"/>
    <s v=""/>
    <s v=""/>
    <x v="0"/>
  </r>
  <r>
    <x v="0"/>
    <x v="3"/>
    <n v="9.8000000000000007"/>
    <n v="41"/>
    <x v="1"/>
  </r>
  <r>
    <x v="0"/>
    <x v="3"/>
    <s v=""/>
    <s v=""/>
    <x v="0"/>
  </r>
  <r>
    <x v="0"/>
    <x v="3"/>
    <s v=""/>
    <s v=""/>
    <x v="0"/>
  </r>
  <r>
    <x v="0"/>
    <x v="3"/>
    <n v="5.0999999999999996"/>
    <n v="89"/>
    <x v="1"/>
  </r>
  <r>
    <x v="0"/>
    <x v="3"/>
    <s v=""/>
    <s v=""/>
    <x v="0"/>
  </r>
  <r>
    <x v="0"/>
    <x v="3"/>
    <s v=""/>
    <s v=""/>
    <x v="0"/>
  </r>
  <r>
    <x v="0"/>
    <x v="3"/>
    <n v="8.9"/>
    <n v="46"/>
    <x v="1"/>
  </r>
  <r>
    <x v="0"/>
    <x v="3"/>
    <s v=""/>
    <s v=""/>
    <x v="0"/>
  </r>
  <r>
    <x v="0"/>
    <x v="3"/>
    <s v=""/>
    <s v=""/>
    <x v="0"/>
  </r>
  <r>
    <x v="0"/>
    <x v="3"/>
    <n v="2.8"/>
    <n v="103"/>
    <x v="1"/>
  </r>
  <r>
    <x v="0"/>
    <x v="3"/>
    <s v=""/>
    <s v=""/>
    <x v="0"/>
  </r>
  <r>
    <x v="0"/>
    <x v="3"/>
    <s v=""/>
    <s v=""/>
    <x v="0"/>
  </r>
  <r>
    <x v="0"/>
    <x v="3"/>
    <n v="4.3"/>
    <n v="95"/>
    <x v="1"/>
  </r>
  <r>
    <x v="0"/>
    <x v="3"/>
    <s v=""/>
    <s v=""/>
    <x v="0"/>
  </r>
  <r>
    <x v="0"/>
    <x v="3"/>
    <s v=""/>
    <s v=""/>
    <x v="0"/>
  </r>
  <r>
    <x v="0"/>
    <x v="3"/>
    <n v="6.3"/>
    <n v="75"/>
    <x v="1"/>
  </r>
  <r>
    <x v="0"/>
    <x v="3"/>
    <s v=""/>
    <s v=""/>
    <x v="0"/>
  </r>
  <r>
    <x v="0"/>
    <x v="3"/>
    <s v=""/>
    <s v=""/>
    <x v="0"/>
  </r>
  <r>
    <x v="0"/>
    <x v="3"/>
    <n v="12"/>
    <n v="22"/>
    <x v="1"/>
  </r>
  <r>
    <x v="0"/>
    <x v="3"/>
    <s v=""/>
    <s v=""/>
    <x v="0"/>
  </r>
  <r>
    <x v="0"/>
    <x v="3"/>
    <s v=""/>
    <s v=""/>
    <x v="0"/>
  </r>
  <r>
    <x v="0"/>
    <x v="3"/>
    <n v="2.6"/>
    <n v="106"/>
    <x v="1"/>
  </r>
  <r>
    <x v="0"/>
    <x v="3"/>
    <s v=""/>
    <s v=""/>
    <x v="0"/>
  </r>
  <r>
    <x v="0"/>
    <x v="3"/>
    <s v=""/>
    <s v=""/>
    <x v="0"/>
  </r>
  <r>
    <x v="0"/>
    <x v="3"/>
    <n v="5.2"/>
    <n v="87"/>
    <x v="1"/>
  </r>
  <r>
    <x v="0"/>
    <x v="3"/>
    <s v=""/>
    <s v=""/>
    <x v="0"/>
  </r>
  <r>
    <x v="0"/>
    <x v="3"/>
    <s v=""/>
    <s v=""/>
    <x v="0"/>
  </r>
  <r>
    <x v="0"/>
    <x v="3"/>
    <n v="11.3"/>
    <n v="28"/>
    <x v="1"/>
  </r>
  <r>
    <x v="0"/>
    <x v="3"/>
    <s v=""/>
    <s v=""/>
    <x v="0"/>
  </r>
  <r>
    <x v="0"/>
    <x v="3"/>
    <s v=""/>
    <s v=""/>
    <x v="0"/>
  </r>
  <r>
    <x v="0"/>
    <x v="3"/>
    <n v="5.2"/>
    <n v="87"/>
    <x v="1"/>
  </r>
  <r>
    <x v="0"/>
    <x v="3"/>
    <s v=""/>
    <s v=""/>
    <x v="0"/>
  </r>
  <r>
    <x v="0"/>
    <x v="3"/>
    <s v=""/>
    <s v=""/>
    <x v="0"/>
  </r>
  <r>
    <x v="0"/>
    <x v="3"/>
    <n v="6.5"/>
    <n v="72"/>
    <x v="1"/>
  </r>
  <r>
    <x v="0"/>
    <x v="3"/>
    <s v=""/>
    <s v=""/>
    <x v="0"/>
  </r>
  <r>
    <x v="0"/>
    <x v="3"/>
    <s v=""/>
    <s v=""/>
    <x v="0"/>
  </r>
  <r>
    <x v="0"/>
    <x v="3"/>
    <n v="7.4"/>
    <n v="58"/>
    <x v="1"/>
  </r>
  <r>
    <x v="0"/>
    <x v="3"/>
    <s v=""/>
    <s v=""/>
    <x v="0"/>
  </r>
  <r>
    <x v="0"/>
    <x v="3"/>
    <s v=""/>
    <s v=""/>
    <x v="0"/>
  </r>
  <r>
    <x v="0"/>
    <x v="3"/>
    <n v="4.4000000000000004"/>
    <n v="93"/>
    <x v="1"/>
  </r>
  <r>
    <x v="0"/>
    <x v="3"/>
    <s v=""/>
    <s v=""/>
    <x v="0"/>
  </r>
  <r>
    <x v="0"/>
    <x v="3"/>
    <s v=""/>
    <s v=""/>
    <x v="0"/>
  </r>
  <r>
    <x v="0"/>
    <x v="3"/>
    <n v="1.6"/>
    <n v="110"/>
    <x v="1"/>
  </r>
  <r>
    <x v="0"/>
    <x v="3"/>
    <s v=""/>
    <s v=""/>
    <x v="0"/>
  </r>
  <r>
    <x v="0"/>
    <x v="3"/>
    <s v=""/>
    <s v=""/>
    <x v="0"/>
  </r>
  <r>
    <x v="0"/>
    <x v="3"/>
    <n v="4.5999999999999996"/>
    <n v="91"/>
    <x v="1"/>
  </r>
  <r>
    <x v="0"/>
    <x v="3"/>
    <s v=""/>
    <s v=""/>
    <x v="0"/>
  </r>
  <r>
    <x v="0"/>
    <x v="3"/>
    <s v=""/>
    <s v=""/>
    <x v="0"/>
  </r>
  <r>
    <x v="0"/>
    <x v="3"/>
    <n v="2.7"/>
    <n v="105"/>
    <x v="1"/>
  </r>
  <r>
    <x v="0"/>
    <x v="3"/>
    <s v=""/>
    <s v=""/>
    <x v="0"/>
  </r>
  <r>
    <x v="0"/>
    <x v="3"/>
    <s v=""/>
    <s v=""/>
    <x v="0"/>
  </r>
  <r>
    <x v="0"/>
    <x v="3"/>
    <n v="8.6999999999999993"/>
    <n v="49"/>
    <x v="1"/>
  </r>
  <r>
    <x v="0"/>
    <x v="3"/>
    <s v=""/>
    <s v=""/>
    <x v="0"/>
  </r>
  <r>
    <x v="0"/>
    <x v="3"/>
    <s v=""/>
    <s v=""/>
    <x v="0"/>
  </r>
  <r>
    <x v="0"/>
    <x v="3"/>
    <n v="10.8"/>
    <n v="32"/>
    <x v="1"/>
  </r>
  <r>
    <x v="0"/>
    <x v="3"/>
    <s v=""/>
    <s v=""/>
    <x v="0"/>
  </r>
  <r>
    <x v="0"/>
    <x v="3"/>
    <s v=""/>
    <s v=""/>
    <x v="0"/>
  </r>
  <r>
    <x v="0"/>
    <x v="3"/>
    <n v="10.1"/>
    <n v="40"/>
    <x v="1"/>
  </r>
  <r>
    <x v="0"/>
    <x v="3"/>
    <s v=""/>
    <s v=""/>
    <x v="0"/>
  </r>
  <r>
    <x v="0"/>
    <x v="3"/>
    <s v=""/>
    <s v=""/>
    <x v="0"/>
  </r>
  <r>
    <x v="0"/>
    <x v="3"/>
    <n v="1.6"/>
    <n v="110"/>
    <x v="1"/>
  </r>
  <r>
    <x v="0"/>
    <x v="3"/>
    <s v=""/>
    <s v=""/>
    <x v="0"/>
  </r>
  <r>
    <x v="0"/>
    <x v="3"/>
    <s v=""/>
    <s v=""/>
    <x v="0"/>
  </r>
  <r>
    <x v="0"/>
    <x v="3"/>
    <n v="5.3"/>
    <n v="85"/>
    <x v="1"/>
  </r>
  <r>
    <x v="0"/>
    <x v="3"/>
    <s v=""/>
    <s v=""/>
    <x v="0"/>
  </r>
  <r>
    <x v="0"/>
    <x v="3"/>
    <s v=""/>
    <s v=""/>
    <x v="0"/>
  </r>
  <r>
    <x v="0"/>
    <x v="3"/>
    <n v="2.5"/>
    <n v="107"/>
    <x v="1"/>
  </r>
  <r>
    <x v="0"/>
    <x v="3"/>
    <s v=""/>
    <s v=""/>
    <x v="0"/>
  </r>
  <r>
    <x v="0"/>
    <x v="3"/>
    <s v=""/>
    <s v=""/>
    <x v="0"/>
  </r>
  <r>
    <x v="0"/>
    <x v="3"/>
    <n v="10.6"/>
    <n v="34"/>
    <x v="1"/>
  </r>
  <r>
    <x v="0"/>
    <x v="3"/>
    <s v=""/>
    <s v=""/>
    <x v="0"/>
  </r>
  <r>
    <x v="0"/>
    <x v="3"/>
    <s v=""/>
    <s v=""/>
    <x v="0"/>
  </r>
  <r>
    <x v="0"/>
    <x v="3"/>
    <n v="7.4"/>
    <n v="58"/>
    <x v="1"/>
  </r>
  <r>
    <x v="0"/>
    <x v="3"/>
    <s v=""/>
    <s v=""/>
    <x v="0"/>
  </r>
  <r>
    <x v="0"/>
    <x v="3"/>
    <s v=""/>
    <s v=""/>
    <x v="0"/>
  </r>
  <r>
    <x v="0"/>
    <x v="3"/>
    <n v="6"/>
    <n v="78"/>
    <x v="1"/>
  </r>
  <r>
    <x v="0"/>
    <x v="3"/>
    <s v=""/>
    <s v=""/>
    <x v="0"/>
  </r>
  <r>
    <x v="0"/>
    <x v="3"/>
    <s v=""/>
    <s v=""/>
    <x v="0"/>
  </r>
  <r>
    <x v="0"/>
    <x v="3"/>
    <n v="8"/>
    <n v="56"/>
    <x v="1"/>
  </r>
  <r>
    <x v="1"/>
    <x v="0"/>
    <n v="4.3"/>
    <n v="91"/>
    <x v="1"/>
  </r>
  <r>
    <x v="1"/>
    <x v="0"/>
    <s v=""/>
    <s v=""/>
    <x v="0"/>
  </r>
  <r>
    <x v="1"/>
    <x v="0"/>
    <s v=""/>
    <s v=""/>
    <x v="0"/>
  </r>
  <r>
    <x v="1"/>
    <x v="0"/>
    <n v="6.7"/>
    <n v="63"/>
    <x v="1"/>
  </r>
  <r>
    <x v="1"/>
    <x v="0"/>
    <s v=""/>
    <s v=""/>
    <x v="0"/>
  </r>
  <r>
    <x v="1"/>
    <x v="0"/>
    <s v=""/>
    <s v=""/>
    <x v="0"/>
  </r>
  <r>
    <x v="1"/>
    <x v="0"/>
    <n v="27.6"/>
    <n v="1"/>
    <x v="0"/>
  </r>
  <r>
    <x v="1"/>
    <x v="0"/>
    <s v=""/>
    <s v=""/>
    <x v="0"/>
  </r>
  <r>
    <x v="1"/>
    <x v="0"/>
    <s v=""/>
    <s v=""/>
    <x v="0"/>
  </r>
  <r>
    <x v="1"/>
    <x v="0"/>
    <n v="10.9"/>
    <n v="15"/>
    <x v="1"/>
  </r>
  <r>
    <x v="1"/>
    <x v="0"/>
    <s v=""/>
    <s v=""/>
    <x v="0"/>
  </r>
  <r>
    <x v="1"/>
    <x v="0"/>
    <s v=""/>
    <s v=""/>
    <x v="0"/>
  </r>
  <r>
    <x v="1"/>
    <x v="0"/>
    <n v="13.1"/>
    <n v="7"/>
    <x v="1"/>
  </r>
  <r>
    <x v="1"/>
    <x v="0"/>
    <s v=""/>
    <s v=""/>
    <x v="0"/>
  </r>
  <r>
    <x v="1"/>
    <x v="0"/>
    <s v=""/>
    <s v=""/>
    <x v="0"/>
  </r>
  <r>
    <x v="1"/>
    <x v="0"/>
    <n v="6.7"/>
    <n v="63"/>
    <x v="1"/>
  </r>
  <r>
    <x v="1"/>
    <x v="0"/>
    <s v=""/>
    <s v=""/>
    <x v="0"/>
  </r>
  <r>
    <x v="1"/>
    <x v="0"/>
    <s v=""/>
    <s v=""/>
    <x v="0"/>
  </r>
  <r>
    <x v="1"/>
    <x v="0"/>
    <n v="6"/>
    <n v="77"/>
    <x v="1"/>
  </r>
  <r>
    <x v="1"/>
    <x v="0"/>
    <s v=""/>
    <s v=""/>
    <x v="0"/>
  </r>
  <r>
    <x v="1"/>
    <x v="0"/>
    <s v=""/>
    <s v=""/>
    <x v="0"/>
  </r>
  <r>
    <x v="1"/>
    <x v="0"/>
    <n v="9.3000000000000007"/>
    <n v="35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0"/>
    <n v="9.5"/>
    <n v="31"/>
    <x v="1"/>
  </r>
  <r>
    <x v="1"/>
    <x v="0"/>
    <s v=""/>
    <s v=""/>
    <x v="0"/>
  </r>
  <r>
    <x v="1"/>
    <x v="0"/>
    <n v="10.4"/>
    <n v="23"/>
    <x v="1"/>
  </r>
  <r>
    <x v="1"/>
    <x v="0"/>
    <s v=""/>
    <s v=""/>
    <x v="0"/>
  </r>
  <r>
    <x v="1"/>
    <x v="0"/>
    <s v=""/>
    <s v=""/>
    <x v="0"/>
  </r>
  <r>
    <x v="1"/>
    <x v="0"/>
    <n v="7.2"/>
    <n v="56"/>
    <x v="1"/>
  </r>
  <r>
    <x v="1"/>
    <x v="0"/>
    <s v=""/>
    <s v=""/>
    <x v="0"/>
  </r>
  <r>
    <x v="1"/>
    <x v="0"/>
    <s v=""/>
    <s v=""/>
    <x v="0"/>
  </r>
  <r>
    <x v="1"/>
    <x v="0"/>
    <n v="10.7"/>
    <n v="17"/>
    <x v="1"/>
  </r>
  <r>
    <x v="1"/>
    <x v="0"/>
    <s v=""/>
    <s v=""/>
    <x v="0"/>
  </r>
  <r>
    <x v="1"/>
    <x v="0"/>
    <s v=""/>
    <s v=""/>
    <x v="0"/>
  </r>
  <r>
    <x v="1"/>
    <x v="0"/>
    <n v="9.5"/>
    <n v="31"/>
    <x v="1"/>
  </r>
  <r>
    <x v="1"/>
    <x v="0"/>
    <s v=""/>
    <s v=""/>
    <x v="0"/>
  </r>
  <r>
    <x v="1"/>
    <x v="0"/>
    <s v=""/>
    <s v=""/>
    <x v="0"/>
  </r>
  <r>
    <x v="1"/>
    <x v="0"/>
    <n v="14"/>
    <n v="4"/>
    <x v="1"/>
  </r>
  <r>
    <x v="1"/>
    <x v="0"/>
    <s v=""/>
    <s v=""/>
    <x v="0"/>
  </r>
  <r>
    <x v="1"/>
    <x v="0"/>
    <s v=""/>
    <s v=""/>
    <x v="0"/>
  </r>
  <r>
    <x v="1"/>
    <x v="0"/>
    <n v="7.7"/>
    <n v="53"/>
    <x v="1"/>
  </r>
  <r>
    <x v="1"/>
    <x v="0"/>
    <s v=""/>
    <s v=""/>
    <x v="0"/>
  </r>
  <r>
    <x v="1"/>
    <x v="0"/>
    <s v=""/>
    <s v=""/>
    <x v="0"/>
  </r>
  <r>
    <x v="1"/>
    <x v="0"/>
    <n v="6.3"/>
    <n v="73"/>
    <x v="1"/>
  </r>
  <r>
    <x v="1"/>
    <x v="0"/>
    <s v=""/>
    <s v=""/>
    <x v="0"/>
  </r>
  <r>
    <x v="1"/>
    <x v="0"/>
    <s v=""/>
    <s v=""/>
    <x v="0"/>
  </r>
  <r>
    <x v="1"/>
    <x v="0"/>
    <n v="4"/>
    <n v="95"/>
    <x v="1"/>
  </r>
  <r>
    <x v="1"/>
    <x v="0"/>
    <s v=""/>
    <s v=""/>
    <x v="0"/>
  </r>
  <r>
    <x v="1"/>
    <x v="0"/>
    <s v=""/>
    <s v=""/>
    <x v="0"/>
  </r>
  <r>
    <x v="1"/>
    <x v="0"/>
    <n v="6.7"/>
    <n v="63"/>
    <x v="1"/>
  </r>
  <r>
    <x v="1"/>
    <x v="0"/>
    <s v=""/>
    <s v=""/>
    <x v="0"/>
  </r>
  <r>
    <x v="1"/>
    <x v="0"/>
    <s v=""/>
    <s v=""/>
    <x v="0"/>
  </r>
  <r>
    <x v="1"/>
    <x v="0"/>
    <n v="7.6"/>
    <n v="55"/>
    <x v="1"/>
  </r>
  <r>
    <x v="1"/>
    <x v="0"/>
    <s v=""/>
    <s v=""/>
    <x v="0"/>
  </r>
  <r>
    <x v="1"/>
    <x v="0"/>
    <s v=""/>
    <s v=""/>
    <x v="0"/>
  </r>
  <r>
    <x v="1"/>
    <x v="0"/>
    <n v="11.6"/>
    <n v="12"/>
    <x v="1"/>
  </r>
  <r>
    <x v="1"/>
    <x v="0"/>
    <s v=""/>
    <s v=""/>
    <x v="0"/>
  </r>
  <r>
    <x v="1"/>
    <x v="0"/>
    <s v=""/>
    <s v=""/>
    <x v="0"/>
  </r>
  <r>
    <x v="1"/>
    <x v="0"/>
    <n v="8"/>
    <n v="48"/>
    <x v="1"/>
  </r>
  <r>
    <x v="1"/>
    <x v="0"/>
    <s v=""/>
    <s v=""/>
    <x v="0"/>
  </r>
  <r>
    <x v="1"/>
    <x v="0"/>
    <s v=""/>
    <s v=""/>
    <x v="0"/>
  </r>
  <r>
    <x v="1"/>
    <x v="0"/>
    <n v="10.5"/>
    <n v="19"/>
    <x v="1"/>
  </r>
  <r>
    <x v="1"/>
    <x v="0"/>
    <s v=""/>
    <s v=""/>
    <x v="0"/>
  </r>
  <r>
    <x v="1"/>
    <x v="0"/>
    <s v=""/>
    <s v=""/>
    <x v="0"/>
  </r>
  <r>
    <x v="1"/>
    <x v="0"/>
    <n v="3.1"/>
    <n v="105"/>
    <x v="1"/>
  </r>
  <r>
    <x v="1"/>
    <x v="0"/>
    <s v=""/>
    <s v=""/>
    <x v="0"/>
  </r>
  <r>
    <x v="1"/>
    <x v="0"/>
    <s v=""/>
    <s v=""/>
    <x v="0"/>
  </r>
  <r>
    <x v="1"/>
    <x v="0"/>
    <n v="6.6"/>
    <n v="67"/>
    <x v="1"/>
  </r>
  <r>
    <x v="1"/>
    <x v="0"/>
    <s v=""/>
    <s v=""/>
    <x v="0"/>
  </r>
  <r>
    <x v="1"/>
    <x v="0"/>
    <s v=""/>
    <s v=""/>
    <x v="0"/>
  </r>
  <r>
    <x v="1"/>
    <x v="0"/>
    <n v="15"/>
    <n v="3"/>
    <x v="1"/>
  </r>
  <r>
    <x v="1"/>
    <x v="0"/>
    <s v=""/>
    <s v=""/>
    <x v="0"/>
  </r>
  <r>
    <x v="1"/>
    <x v="0"/>
    <s v=""/>
    <s v=""/>
    <x v="0"/>
  </r>
  <r>
    <x v="1"/>
    <x v="0"/>
    <n v="3.6"/>
    <n v="99"/>
    <x v="1"/>
  </r>
  <r>
    <x v="1"/>
    <x v="0"/>
    <s v=""/>
    <s v=""/>
    <x v="0"/>
  </r>
  <r>
    <x v="1"/>
    <x v="0"/>
    <s v=""/>
    <s v=""/>
    <x v="0"/>
  </r>
  <r>
    <x v="1"/>
    <x v="0"/>
    <n v="7.2"/>
    <n v="56"/>
    <x v="1"/>
  </r>
  <r>
    <x v="1"/>
    <x v="0"/>
    <s v=""/>
    <s v=""/>
    <x v="0"/>
  </r>
  <r>
    <x v="1"/>
    <x v="0"/>
    <s v=""/>
    <s v=""/>
    <x v="0"/>
  </r>
  <r>
    <x v="1"/>
    <x v="0"/>
    <n v="7.2"/>
    <n v="56"/>
    <x v="1"/>
  </r>
  <r>
    <x v="1"/>
    <x v="0"/>
    <s v=""/>
    <s v=""/>
    <x v="0"/>
  </r>
  <r>
    <x v="1"/>
    <x v="0"/>
    <s v=""/>
    <s v=""/>
    <x v="0"/>
  </r>
  <r>
    <x v="1"/>
    <x v="0"/>
    <s v=""/>
    <s v=""/>
    <x v="0"/>
  </r>
  <r>
    <x v="1"/>
    <x v="1"/>
    <s v=""/>
    <s v=""/>
    <x v="0"/>
  </r>
  <r>
    <x v="1"/>
    <x v="1"/>
    <s v=""/>
    <s v=""/>
    <x v="0"/>
  </r>
  <r>
    <x v="1"/>
    <x v="1"/>
    <n v="4.7"/>
    <n v="86"/>
    <x v="1"/>
  </r>
  <r>
    <x v="1"/>
    <x v="1"/>
    <s v=""/>
    <s v=""/>
    <x v="0"/>
  </r>
  <r>
    <x v="1"/>
    <x v="1"/>
    <s v=""/>
    <s v=""/>
    <x v="0"/>
  </r>
  <r>
    <x v="1"/>
    <x v="1"/>
    <n v="6.5"/>
    <n v="69"/>
    <x v="1"/>
  </r>
  <r>
    <x v="1"/>
    <x v="1"/>
    <s v=""/>
    <s v=""/>
    <x v="0"/>
  </r>
  <r>
    <x v="1"/>
    <x v="1"/>
    <s v=""/>
    <s v=""/>
    <x v="0"/>
  </r>
  <r>
    <x v="1"/>
    <x v="1"/>
    <n v="8.3000000000000007"/>
    <n v="45"/>
    <x v="1"/>
  </r>
  <r>
    <x v="1"/>
    <x v="1"/>
    <s v=""/>
    <s v=""/>
    <x v="0"/>
  </r>
  <r>
    <x v="1"/>
    <x v="1"/>
    <s v=""/>
    <s v=""/>
    <x v="0"/>
  </r>
  <r>
    <x v="1"/>
    <x v="1"/>
    <n v="2.6"/>
    <n v="107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4.7"/>
    <n v="86"/>
    <x v="1"/>
  </r>
  <r>
    <x v="1"/>
    <x v="1"/>
    <s v=""/>
    <s v=""/>
    <x v="0"/>
  </r>
  <r>
    <x v="1"/>
    <x v="1"/>
    <s v=""/>
    <s v=""/>
    <x v="0"/>
  </r>
  <r>
    <x v="1"/>
    <x v="1"/>
    <n v="9"/>
    <n v="39"/>
    <x v="1"/>
  </r>
  <r>
    <x v="1"/>
    <x v="1"/>
    <s v=""/>
    <s v=""/>
    <x v="0"/>
  </r>
  <r>
    <x v="1"/>
    <x v="1"/>
    <s v=""/>
    <s v=""/>
    <x v="0"/>
  </r>
  <r>
    <x v="1"/>
    <x v="1"/>
    <n v="2.1"/>
    <n v="112"/>
    <x v="1"/>
  </r>
  <r>
    <x v="1"/>
    <x v="1"/>
    <s v=""/>
    <s v=""/>
    <x v="0"/>
  </r>
  <r>
    <x v="1"/>
    <x v="1"/>
    <s v=""/>
    <s v=""/>
    <x v="0"/>
  </r>
  <r>
    <x v="1"/>
    <x v="1"/>
    <n v="2.2000000000000002"/>
    <n v="111"/>
    <x v="1"/>
  </r>
  <r>
    <x v="1"/>
    <x v="1"/>
    <s v=""/>
    <s v=""/>
    <x v="0"/>
  </r>
  <r>
    <x v="1"/>
    <x v="1"/>
    <s v=""/>
    <s v=""/>
    <x v="0"/>
  </r>
  <r>
    <x v="1"/>
    <x v="1"/>
    <n v="8.5"/>
    <n v="41"/>
    <x v="1"/>
  </r>
  <r>
    <x v="1"/>
    <x v="1"/>
    <s v=""/>
    <s v=""/>
    <x v="0"/>
  </r>
  <r>
    <x v="1"/>
    <x v="1"/>
    <s v=""/>
    <s v=""/>
    <x v="0"/>
  </r>
  <r>
    <x v="1"/>
    <x v="1"/>
    <n v="4.7"/>
    <n v="86"/>
    <x v="1"/>
  </r>
  <r>
    <x v="1"/>
    <x v="1"/>
    <s v=""/>
    <s v=""/>
    <x v="0"/>
  </r>
  <r>
    <x v="1"/>
    <x v="1"/>
    <s v=""/>
    <s v=""/>
    <x v="0"/>
  </r>
  <r>
    <x v="1"/>
    <x v="1"/>
    <n v="7.7"/>
    <n v="53"/>
    <x v="1"/>
  </r>
  <r>
    <x v="1"/>
    <x v="1"/>
    <s v=""/>
    <s v=""/>
    <x v="0"/>
  </r>
  <r>
    <x v="1"/>
    <x v="1"/>
    <s v=""/>
    <s v=""/>
    <x v="0"/>
  </r>
  <r>
    <x v="1"/>
    <x v="1"/>
    <n v="0.7"/>
    <n v="113"/>
    <x v="1"/>
  </r>
  <r>
    <x v="1"/>
    <x v="1"/>
    <s v=""/>
    <s v=""/>
    <x v="0"/>
  </r>
  <r>
    <x v="1"/>
    <x v="1"/>
    <s v=""/>
    <s v=""/>
    <x v="0"/>
  </r>
  <r>
    <x v="1"/>
    <x v="1"/>
    <n v="6.5"/>
    <n v="69"/>
    <x v="1"/>
  </r>
  <r>
    <x v="1"/>
    <x v="1"/>
    <s v=""/>
    <s v=""/>
    <x v="0"/>
  </r>
  <r>
    <x v="1"/>
    <x v="1"/>
    <s v=""/>
    <s v=""/>
    <x v="0"/>
  </r>
  <r>
    <x v="1"/>
    <x v="1"/>
    <n v="2.4"/>
    <n v="108"/>
    <x v="1"/>
  </r>
  <r>
    <x v="1"/>
    <x v="1"/>
    <s v=""/>
    <s v=""/>
    <x v="0"/>
  </r>
  <r>
    <x v="1"/>
    <x v="1"/>
    <s v=""/>
    <s v=""/>
    <x v="0"/>
  </r>
  <r>
    <x v="1"/>
    <x v="1"/>
    <n v="5.0999999999999996"/>
    <n v="82"/>
    <x v="1"/>
  </r>
  <r>
    <x v="1"/>
    <x v="1"/>
    <s v=""/>
    <s v=""/>
    <x v="0"/>
  </r>
  <r>
    <x v="1"/>
    <x v="1"/>
    <s v=""/>
    <s v=""/>
    <x v="0"/>
  </r>
  <r>
    <x v="1"/>
    <x v="1"/>
    <n v="3.8"/>
    <n v="97"/>
    <x v="1"/>
  </r>
  <r>
    <x v="1"/>
    <x v="1"/>
    <s v=""/>
    <s v=""/>
    <x v="0"/>
  </r>
  <r>
    <x v="1"/>
    <x v="1"/>
    <s v=""/>
    <s v=""/>
    <x v="0"/>
  </r>
  <r>
    <x v="1"/>
    <x v="1"/>
    <n v="9.3000000000000007"/>
    <n v="35"/>
    <x v="1"/>
  </r>
  <r>
    <x v="1"/>
    <x v="1"/>
    <s v=""/>
    <s v=""/>
    <x v="0"/>
  </r>
  <r>
    <x v="1"/>
    <x v="1"/>
    <s v=""/>
    <s v=""/>
    <x v="0"/>
  </r>
  <r>
    <x v="1"/>
    <x v="1"/>
    <n v="3.3"/>
    <n v="102"/>
    <x v="1"/>
  </r>
  <r>
    <x v="1"/>
    <x v="1"/>
    <s v=""/>
    <s v=""/>
    <x v="0"/>
  </r>
  <r>
    <x v="1"/>
    <x v="1"/>
    <s v=""/>
    <s v=""/>
    <x v="0"/>
  </r>
  <r>
    <x v="1"/>
    <x v="1"/>
    <n v="10"/>
    <n v="27"/>
    <x v="1"/>
  </r>
  <r>
    <x v="1"/>
    <x v="1"/>
    <s v=""/>
    <s v=""/>
    <x v="0"/>
  </r>
  <r>
    <x v="1"/>
    <x v="1"/>
    <s v=""/>
    <s v=""/>
    <x v="0"/>
  </r>
  <r>
    <x v="1"/>
    <x v="1"/>
    <n v="3.6"/>
    <n v="99"/>
    <x v="1"/>
  </r>
  <r>
    <x v="1"/>
    <x v="1"/>
    <s v=""/>
    <s v=""/>
    <x v="0"/>
  </r>
  <r>
    <x v="1"/>
    <x v="1"/>
    <s v=""/>
    <s v=""/>
    <x v="0"/>
  </r>
  <r>
    <x v="1"/>
    <x v="1"/>
    <n v="10.5"/>
    <n v="19"/>
    <x v="1"/>
  </r>
  <r>
    <x v="1"/>
    <x v="1"/>
    <s v=""/>
    <s v=""/>
    <x v="0"/>
  </r>
  <r>
    <x v="1"/>
    <x v="1"/>
    <s v=""/>
    <s v=""/>
    <x v="0"/>
  </r>
  <r>
    <x v="1"/>
    <x v="1"/>
    <n v="3.9"/>
    <n v="96"/>
    <x v="1"/>
  </r>
  <r>
    <x v="1"/>
    <x v="1"/>
    <s v=""/>
    <s v=""/>
    <x v="0"/>
  </r>
  <r>
    <x v="1"/>
    <x v="1"/>
    <s v=""/>
    <s v=""/>
    <x v="0"/>
  </r>
  <r>
    <x v="1"/>
    <x v="1"/>
    <s v="FILTERED OUT"/>
    <e v="#VALUE!"/>
    <x v="2"/>
  </r>
  <r>
    <x v="1"/>
    <x v="1"/>
    <s v=""/>
    <s v=""/>
    <x v="0"/>
  </r>
  <r>
    <x v="1"/>
    <x v="1"/>
    <s v=""/>
    <s v=""/>
    <x v="0"/>
  </r>
  <r>
    <x v="1"/>
    <x v="1"/>
    <n v="8.4"/>
    <n v="44"/>
    <x v="1"/>
  </r>
  <r>
    <x v="1"/>
    <x v="1"/>
    <s v=""/>
    <s v=""/>
    <x v="0"/>
  </r>
  <r>
    <x v="1"/>
    <x v="1"/>
    <s v=""/>
    <s v=""/>
    <x v="0"/>
  </r>
  <r>
    <x v="1"/>
    <x v="1"/>
    <n v="6.4"/>
    <n v="72"/>
    <x v="1"/>
  </r>
  <r>
    <x v="1"/>
    <x v="1"/>
    <s v=""/>
    <s v=""/>
    <x v="0"/>
  </r>
  <r>
    <x v="1"/>
    <x v="1"/>
    <s v=""/>
    <s v=""/>
    <x v="0"/>
  </r>
  <r>
    <x v="1"/>
    <x v="1"/>
    <n v="6"/>
    <n v="77"/>
    <x v="1"/>
  </r>
  <r>
    <x v="1"/>
    <x v="1"/>
    <s v=""/>
    <s v=""/>
    <x v="0"/>
  </r>
  <r>
    <x v="1"/>
    <x v="1"/>
    <s v=""/>
    <s v=""/>
    <x v="0"/>
  </r>
  <r>
    <x v="1"/>
    <x v="1"/>
    <n v="4.0999999999999996"/>
    <n v="94"/>
    <x v="1"/>
  </r>
  <r>
    <x v="1"/>
    <x v="1"/>
    <s v=""/>
    <s v=""/>
    <x v="0"/>
  </r>
  <r>
    <x v="1"/>
    <x v="1"/>
    <s v=""/>
    <s v=""/>
    <x v="0"/>
  </r>
  <r>
    <x v="1"/>
    <x v="1"/>
    <n v="4.4000000000000004"/>
    <n v="90"/>
    <x v="1"/>
  </r>
  <r>
    <x v="1"/>
    <x v="1"/>
    <s v=""/>
    <s v=""/>
    <x v="0"/>
  </r>
  <r>
    <x v="1"/>
    <x v="1"/>
    <s v=""/>
    <s v=""/>
    <x v="0"/>
  </r>
  <r>
    <x v="1"/>
    <x v="1"/>
    <n v="6.6"/>
    <n v="67"/>
    <x v="1"/>
  </r>
  <r>
    <x v="1"/>
    <x v="1"/>
    <s v=""/>
    <s v=""/>
    <x v="0"/>
  </r>
  <r>
    <x v="1"/>
    <x v="1"/>
    <s v=""/>
    <s v=""/>
    <x v="0"/>
  </r>
  <r>
    <x v="1"/>
    <x v="2"/>
    <n v="2.4"/>
    <n v="108"/>
    <x v="1"/>
  </r>
  <r>
    <x v="1"/>
    <x v="2"/>
    <s v=""/>
    <s v=""/>
    <x v="0"/>
  </r>
  <r>
    <x v="1"/>
    <x v="2"/>
    <s v=""/>
    <s v=""/>
    <x v="0"/>
  </r>
  <r>
    <x v="1"/>
    <x v="2"/>
    <n v="6.7"/>
    <n v="63"/>
    <x v="1"/>
  </r>
  <r>
    <x v="1"/>
    <x v="2"/>
    <s v=""/>
    <s v=""/>
    <x v="0"/>
  </r>
  <r>
    <x v="1"/>
    <x v="2"/>
    <s v=""/>
    <s v=""/>
    <x v="0"/>
  </r>
  <r>
    <x v="1"/>
    <x v="2"/>
    <n v="5"/>
    <n v="83"/>
    <x v="1"/>
  </r>
  <r>
    <x v="1"/>
    <x v="2"/>
    <s v=""/>
    <s v=""/>
    <x v="0"/>
  </r>
  <r>
    <x v="1"/>
    <x v="2"/>
    <s v=""/>
    <s v=""/>
    <x v="0"/>
  </r>
  <r>
    <x v="1"/>
    <x v="2"/>
    <n v="5.3"/>
    <n v="80"/>
    <x v="1"/>
  </r>
  <r>
    <x v="1"/>
    <x v="2"/>
    <s v=""/>
    <s v=""/>
    <x v="0"/>
  </r>
  <r>
    <x v="1"/>
    <x v="2"/>
    <s v=""/>
    <s v=""/>
    <x v="0"/>
  </r>
  <r>
    <x v="1"/>
    <x v="2"/>
    <n v="12.4"/>
    <n v="8"/>
    <x v="1"/>
  </r>
  <r>
    <x v="1"/>
    <x v="2"/>
    <s v=""/>
    <s v=""/>
    <x v="0"/>
  </r>
  <r>
    <x v="1"/>
    <x v="2"/>
    <s v=""/>
    <s v=""/>
    <x v="0"/>
  </r>
  <r>
    <x v="1"/>
    <x v="2"/>
    <n v="7.8"/>
    <n v="52"/>
    <x v="1"/>
  </r>
  <r>
    <x v="1"/>
    <x v="2"/>
    <s v=""/>
    <s v=""/>
    <x v="0"/>
  </r>
  <r>
    <x v="1"/>
    <x v="2"/>
    <s v=""/>
    <s v=""/>
    <x v="0"/>
  </r>
  <r>
    <x v="1"/>
    <x v="2"/>
    <n v="4.5999999999999996"/>
    <n v="89"/>
    <x v="1"/>
  </r>
  <r>
    <x v="1"/>
    <x v="2"/>
    <s v=""/>
    <s v=""/>
    <x v="0"/>
  </r>
  <r>
    <x v="1"/>
    <x v="2"/>
    <s v=""/>
    <s v=""/>
    <x v="0"/>
  </r>
  <r>
    <x v="1"/>
    <x v="2"/>
    <n v="5.2"/>
    <n v="81"/>
    <x v="1"/>
  </r>
  <r>
    <x v="1"/>
    <x v="2"/>
    <s v=""/>
    <s v=""/>
    <x v="0"/>
  </r>
  <r>
    <x v="1"/>
    <x v="2"/>
    <s v=""/>
    <s v=""/>
    <x v="0"/>
  </r>
  <r>
    <x v="1"/>
    <x v="2"/>
    <n v="11.5"/>
    <n v="13"/>
    <x v="1"/>
  </r>
  <r>
    <x v="1"/>
    <x v="2"/>
    <s v=""/>
    <s v=""/>
    <x v="0"/>
  </r>
  <r>
    <x v="1"/>
    <x v="2"/>
    <s v=""/>
    <s v=""/>
    <x v="0"/>
  </r>
  <r>
    <x v="1"/>
    <x v="2"/>
    <n v="10.3"/>
    <n v="24"/>
    <x v="1"/>
  </r>
  <r>
    <x v="1"/>
    <x v="2"/>
    <s v=""/>
    <s v=""/>
    <x v="0"/>
  </r>
  <r>
    <x v="1"/>
    <x v="2"/>
    <s v=""/>
    <s v=""/>
    <x v="0"/>
  </r>
  <r>
    <x v="1"/>
    <x v="2"/>
    <n v="9.5"/>
    <n v="31"/>
    <x v="1"/>
  </r>
  <r>
    <x v="1"/>
    <x v="2"/>
    <s v=""/>
    <s v=""/>
    <x v="0"/>
  </r>
  <r>
    <x v="1"/>
    <x v="2"/>
    <s v=""/>
    <s v=""/>
    <x v="0"/>
  </r>
  <r>
    <x v="1"/>
    <x v="2"/>
    <n v="12.2"/>
    <n v="9"/>
    <x v="1"/>
  </r>
  <r>
    <x v="1"/>
    <x v="2"/>
    <s v=""/>
    <s v=""/>
    <x v="0"/>
  </r>
  <r>
    <x v="1"/>
    <x v="2"/>
    <s v=""/>
    <s v=""/>
    <x v="0"/>
  </r>
  <r>
    <x v="1"/>
    <x v="2"/>
    <n v="10.9"/>
    <n v="15"/>
    <x v="1"/>
  </r>
  <r>
    <x v="1"/>
    <x v="2"/>
    <s v=""/>
    <s v=""/>
    <x v="0"/>
  </r>
  <r>
    <x v="1"/>
    <x v="2"/>
    <s v=""/>
    <s v=""/>
    <x v="0"/>
  </r>
  <r>
    <x v="1"/>
    <x v="2"/>
    <n v="6.5"/>
    <n v="69"/>
    <x v="1"/>
  </r>
  <r>
    <x v="1"/>
    <x v="2"/>
    <s v=""/>
    <s v=""/>
    <x v="0"/>
  </r>
  <r>
    <x v="1"/>
    <x v="2"/>
    <s v=""/>
    <s v=""/>
    <x v="0"/>
  </r>
  <r>
    <x v="1"/>
    <x v="2"/>
    <n v="8"/>
    <n v="48"/>
    <x v="1"/>
  </r>
  <r>
    <x v="1"/>
    <x v="2"/>
    <s v=""/>
    <s v=""/>
    <x v="0"/>
  </r>
  <r>
    <x v="1"/>
    <x v="2"/>
    <s v=""/>
    <s v=""/>
    <x v="0"/>
  </r>
  <r>
    <x v="1"/>
    <x v="2"/>
    <n v="12"/>
    <n v="10"/>
    <x v="1"/>
  </r>
  <r>
    <x v="1"/>
    <x v="2"/>
    <s v=""/>
    <s v=""/>
    <x v="0"/>
  </r>
  <r>
    <x v="1"/>
    <x v="2"/>
    <s v=""/>
    <s v=""/>
    <x v="0"/>
  </r>
  <r>
    <x v="1"/>
    <x v="2"/>
    <n v="9.6999999999999993"/>
    <n v="30"/>
    <x v="1"/>
  </r>
  <r>
    <x v="1"/>
    <x v="2"/>
    <s v=""/>
    <s v=""/>
    <x v="0"/>
  </r>
  <r>
    <x v="1"/>
    <x v="2"/>
    <s v=""/>
    <s v=""/>
    <x v="0"/>
  </r>
  <r>
    <x v="1"/>
    <x v="2"/>
    <n v="6.1"/>
    <n v="76"/>
    <x v="1"/>
  </r>
  <r>
    <x v="1"/>
    <x v="2"/>
    <s v=""/>
    <s v=""/>
    <x v="0"/>
  </r>
  <r>
    <x v="1"/>
    <x v="2"/>
    <s v=""/>
    <s v=""/>
    <x v="0"/>
  </r>
  <r>
    <x v="1"/>
    <x v="2"/>
    <n v="4.3"/>
    <n v="91"/>
    <x v="1"/>
  </r>
  <r>
    <x v="1"/>
    <x v="2"/>
    <s v=""/>
    <s v=""/>
    <x v="0"/>
  </r>
  <r>
    <x v="1"/>
    <x v="2"/>
    <s v=""/>
    <s v=""/>
    <x v="0"/>
  </r>
  <r>
    <x v="1"/>
    <x v="2"/>
    <n v="4.8"/>
    <n v="84"/>
    <x v="1"/>
  </r>
  <r>
    <x v="1"/>
    <x v="2"/>
    <s v=""/>
    <s v=""/>
    <x v="0"/>
  </r>
  <r>
    <x v="1"/>
    <x v="2"/>
    <s v=""/>
    <s v=""/>
    <x v="0"/>
  </r>
  <r>
    <x v="1"/>
    <x v="2"/>
    <n v="8"/>
    <n v="48"/>
    <x v="1"/>
  </r>
  <r>
    <x v="1"/>
    <x v="2"/>
    <s v=""/>
    <s v=""/>
    <x v="0"/>
  </r>
  <r>
    <x v="1"/>
    <x v="2"/>
    <s v=""/>
    <s v=""/>
    <x v="0"/>
  </r>
  <r>
    <x v="1"/>
    <x v="2"/>
    <n v="8.5"/>
    <n v="41"/>
    <x v="1"/>
  </r>
  <r>
    <x v="1"/>
    <x v="2"/>
    <s v=""/>
    <s v=""/>
    <x v="0"/>
  </r>
  <r>
    <x v="1"/>
    <x v="2"/>
    <s v=""/>
    <s v=""/>
    <x v="0"/>
  </r>
  <r>
    <x v="1"/>
    <x v="2"/>
    <n v="11.7"/>
    <n v="11"/>
    <x v="1"/>
  </r>
  <r>
    <x v="1"/>
    <x v="2"/>
    <s v=""/>
    <s v=""/>
    <x v="0"/>
  </r>
  <r>
    <x v="1"/>
    <x v="2"/>
    <s v=""/>
    <s v=""/>
    <x v="0"/>
  </r>
  <r>
    <x v="1"/>
    <x v="2"/>
    <n v="3.6"/>
    <n v="99"/>
    <x v="1"/>
  </r>
  <r>
    <x v="1"/>
    <x v="2"/>
    <s v=""/>
    <s v=""/>
    <x v="0"/>
  </r>
  <r>
    <x v="1"/>
    <x v="2"/>
    <s v=""/>
    <s v=""/>
    <x v="0"/>
  </r>
  <r>
    <x v="1"/>
    <x v="2"/>
    <n v="4.2"/>
    <n v="93"/>
    <x v="1"/>
  </r>
  <r>
    <x v="1"/>
    <x v="2"/>
    <s v=""/>
    <s v=""/>
    <x v="0"/>
  </r>
  <r>
    <x v="1"/>
    <x v="2"/>
    <s v=""/>
    <s v=""/>
    <x v="0"/>
  </r>
  <r>
    <x v="1"/>
    <x v="2"/>
    <n v="6.3"/>
    <n v="73"/>
    <x v="1"/>
  </r>
  <r>
    <x v="1"/>
    <x v="2"/>
    <s v=""/>
    <s v=""/>
    <x v="0"/>
  </r>
  <r>
    <x v="1"/>
    <x v="2"/>
    <s v=""/>
    <s v=""/>
    <x v="0"/>
  </r>
  <r>
    <x v="1"/>
    <x v="2"/>
    <n v="8.1"/>
    <n v="47"/>
    <x v="1"/>
  </r>
  <r>
    <x v="1"/>
    <x v="2"/>
    <s v=""/>
    <s v=""/>
    <x v="0"/>
  </r>
  <r>
    <x v="1"/>
    <x v="2"/>
    <s v=""/>
    <s v=""/>
    <x v="0"/>
  </r>
  <r>
    <x v="1"/>
    <x v="2"/>
    <n v="5.4"/>
    <n v="79"/>
    <x v="1"/>
  </r>
  <r>
    <x v="1"/>
    <x v="2"/>
    <s v=""/>
    <s v=""/>
    <x v="0"/>
  </r>
  <r>
    <x v="1"/>
    <x v="2"/>
    <s v=""/>
    <s v=""/>
    <x v="0"/>
  </r>
  <r>
    <x v="1"/>
    <x v="2"/>
    <n v="9.1999999999999993"/>
    <n v="37"/>
    <x v="1"/>
  </r>
  <r>
    <x v="1"/>
    <x v="2"/>
    <s v=""/>
    <s v=""/>
    <x v="0"/>
  </r>
  <r>
    <x v="1"/>
    <x v="2"/>
    <s v=""/>
    <s v=""/>
    <x v="0"/>
  </r>
  <r>
    <x v="1"/>
    <x v="2"/>
    <n v="7"/>
    <n v="61"/>
    <x v="1"/>
  </r>
  <r>
    <x v="1"/>
    <x v="2"/>
    <s v=""/>
    <s v=""/>
    <x v="0"/>
  </r>
  <r>
    <x v="1"/>
    <x v="2"/>
    <s v=""/>
    <s v=""/>
    <x v="0"/>
  </r>
  <r>
    <x v="1"/>
    <x v="2"/>
    <n v="6.3"/>
    <n v="73"/>
    <x v="1"/>
  </r>
  <r>
    <x v="1"/>
    <x v="2"/>
    <s v=""/>
    <s v=""/>
    <x v="0"/>
  </r>
  <r>
    <x v="1"/>
    <x v="3"/>
    <s v=""/>
    <s v=""/>
    <x v="0"/>
  </r>
  <r>
    <x v="1"/>
    <x v="3"/>
    <n v="10.5"/>
    <n v="19"/>
    <x v="1"/>
  </r>
  <r>
    <x v="1"/>
    <x v="3"/>
    <s v=""/>
    <s v=""/>
    <x v="0"/>
  </r>
  <r>
    <x v="1"/>
    <x v="3"/>
    <s v=""/>
    <s v=""/>
    <x v="0"/>
  </r>
  <r>
    <x v="1"/>
    <x v="3"/>
    <n v="7.1"/>
    <n v="59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9.1"/>
    <n v="38"/>
    <x v="1"/>
  </r>
  <r>
    <x v="1"/>
    <x v="3"/>
    <s v=""/>
    <s v=""/>
    <x v="0"/>
  </r>
  <r>
    <x v="1"/>
    <x v="3"/>
    <n v="3.8"/>
    <n v="97"/>
    <x v="1"/>
  </r>
  <r>
    <x v="1"/>
    <x v="3"/>
    <s v=""/>
    <s v=""/>
    <x v="0"/>
  </r>
  <r>
    <x v="1"/>
    <x v="3"/>
    <s v=""/>
    <s v=""/>
    <x v="0"/>
  </r>
  <r>
    <x v="1"/>
    <x v="3"/>
    <n v="9.4"/>
    <n v="34"/>
    <x v="1"/>
  </r>
  <r>
    <x v="1"/>
    <x v="3"/>
    <s v=""/>
    <s v=""/>
    <x v="0"/>
  </r>
  <r>
    <x v="1"/>
    <x v="3"/>
    <s v=""/>
    <s v=""/>
    <x v="0"/>
  </r>
  <r>
    <x v="1"/>
    <x v="3"/>
    <n v="10.199999999999999"/>
    <n v="26"/>
    <x v="1"/>
  </r>
  <r>
    <x v="1"/>
    <x v="3"/>
    <s v=""/>
    <s v=""/>
    <x v="0"/>
  </r>
  <r>
    <x v="1"/>
    <x v="3"/>
    <s v=""/>
    <s v=""/>
    <x v="0"/>
  </r>
  <r>
    <x v="1"/>
    <x v="3"/>
    <n v="7.9"/>
    <n v="51"/>
    <x v="1"/>
  </r>
  <r>
    <x v="1"/>
    <x v="3"/>
    <s v=""/>
    <s v=""/>
    <x v="0"/>
  </r>
  <r>
    <x v="1"/>
    <x v="3"/>
    <s v=""/>
    <s v=""/>
    <x v="0"/>
  </r>
  <r>
    <x v="1"/>
    <x v="3"/>
    <n v="2.4"/>
    <n v="108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6.9"/>
    <n v="62"/>
    <x v="1"/>
  </r>
  <r>
    <x v="1"/>
    <x v="3"/>
    <s v=""/>
    <s v=""/>
    <x v="0"/>
  </r>
  <r>
    <x v="1"/>
    <x v="3"/>
    <s v=""/>
    <s v=""/>
    <x v="0"/>
  </r>
  <r>
    <x v="1"/>
    <x v="3"/>
    <n v="8.1999999999999993"/>
    <n v="46"/>
    <x v="1"/>
  </r>
  <r>
    <x v="1"/>
    <x v="3"/>
    <s v=""/>
    <s v=""/>
    <x v="0"/>
  </r>
  <r>
    <x v="1"/>
    <x v="3"/>
    <s v=""/>
    <s v=""/>
    <x v="0"/>
  </r>
  <r>
    <x v="1"/>
    <x v="3"/>
    <n v="11.2"/>
    <n v="14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3.3"/>
    <n v="102"/>
    <x v="1"/>
  </r>
  <r>
    <x v="1"/>
    <x v="3"/>
    <s v=""/>
    <s v=""/>
    <x v="0"/>
  </r>
  <r>
    <x v="1"/>
    <x v="3"/>
    <n v="10"/>
    <n v="27"/>
    <x v="1"/>
  </r>
  <r>
    <x v="1"/>
    <x v="3"/>
    <s v=""/>
    <s v=""/>
    <x v="0"/>
  </r>
  <r>
    <x v="1"/>
    <x v="3"/>
    <s v=""/>
    <s v=""/>
    <x v="0"/>
  </r>
  <r>
    <x v="1"/>
    <x v="3"/>
    <n v="10"/>
    <n v="27"/>
    <x v="1"/>
  </r>
  <r>
    <x v="1"/>
    <x v="3"/>
    <s v=""/>
    <s v=""/>
    <x v="0"/>
  </r>
  <r>
    <x v="1"/>
    <x v="3"/>
    <s v=""/>
    <s v=""/>
    <x v="0"/>
  </r>
  <r>
    <x v="1"/>
    <x v="3"/>
    <n v="7.1"/>
    <n v="59"/>
    <x v="1"/>
  </r>
  <r>
    <x v="1"/>
    <x v="3"/>
    <s v=""/>
    <s v=""/>
    <x v="0"/>
  </r>
  <r>
    <x v="1"/>
    <x v="3"/>
    <s v=""/>
    <s v=""/>
    <x v="0"/>
  </r>
  <r>
    <x v="1"/>
    <x v="3"/>
    <n v="19.3"/>
    <n v="2"/>
    <x v="0"/>
  </r>
  <r>
    <x v="1"/>
    <x v="3"/>
    <s v=""/>
    <s v=""/>
    <x v="0"/>
  </r>
  <r>
    <x v="1"/>
    <x v="3"/>
    <s v=""/>
    <s v=""/>
    <x v="0"/>
  </r>
  <r>
    <x v="1"/>
    <x v="3"/>
    <n v="13.6"/>
    <n v="6"/>
    <x v="1"/>
  </r>
  <r>
    <x v="1"/>
    <x v="3"/>
    <s v=""/>
    <s v=""/>
    <x v="0"/>
  </r>
  <r>
    <x v="1"/>
    <x v="3"/>
    <s v=""/>
    <s v=""/>
    <x v="0"/>
  </r>
  <r>
    <x v="1"/>
    <x v="3"/>
    <n v="8.5"/>
    <n v="41"/>
    <x v="1"/>
  </r>
  <r>
    <x v="1"/>
    <x v="3"/>
    <s v=""/>
    <s v=""/>
    <x v="0"/>
  </r>
  <r>
    <x v="1"/>
    <x v="3"/>
    <s v=""/>
    <s v=""/>
    <x v="0"/>
  </r>
  <r>
    <x v="1"/>
    <x v="3"/>
    <n v="2.9"/>
    <n v="106"/>
    <x v="1"/>
  </r>
  <r>
    <x v="1"/>
    <x v="3"/>
    <s v=""/>
    <s v=""/>
    <x v="0"/>
  </r>
  <r>
    <x v="1"/>
    <x v="3"/>
    <s v=""/>
    <s v=""/>
    <x v="0"/>
  </r>
  <r>
    <x v="1"/>
    <x v="3"/>
    <n v="8.6"/>
    <n v="40"/>
    <x v="1"/>
  </r>
  <r>
    <x v="1"/>
    <x v="3"/>
    <s v=""/>
    <s v=""/>
    <x v="0"/>
  </r>
  <r>
    <x v="1"/>
    <x v="3"/>
    <s v=""/>
    <s v=""/>
    <x v="0"/>
  </r>
  <r>
    <x v="1"/>
    <x v="3"/>
    <n v="4.8"/>
    <n v="84"/>
    <x v="1"/>
  </r>
  <r>
    <x v="1"/>
    <x v="3"/>
    <s v=""/>
    <s v=""/>
    <x v="0"/>
  </r>
  <r>
    <x v="1"/>
    <x v="3"/>
    <s v=""/>
    <s v=""/>
    <x v="0"/>
  </r>
  <r>
    <x v="1"/>
    <x v="3"/>
    <n v="10.3"/>
    <n v="24"/>
    <x v="1"/>
  </r>
  <r>
    <x v="1"/>
    <x v="3"/>
    <s v=""/>
    <s v=""/>
    <x v="0"/>
  </r>
  <r>
    <x v="1"/>
    <x v="3"/>
    <s v=""/>
    <s v=""/>
    <x v="0"/>
  </r>
  <r>
    <x v="1"/>
    <x v="3"/>
    <n v="3.3"/>
    <n v="102"/>
    <x v="1"/>
  </r>
  <r>
    <x v="1"/>
    <x v="3"/>
    <s v=""/>
    <s v=""/>
    <x v="0"/>
  </r>
  <r>
    <x v="1"/>
    <x v="3"/>
    <s v=""/>
    <s v=""/>
    <x v="0"/>
  </r>
  <r>
    <x v="1"/>
    <x v="3"/>
    <n v="13.9"/>
    <n v="5"/>
    <x v="1"/>
  </r>
  <r>
    <x v="1"/>
    <x v="3"/>
    <s v=""/>
    <s v=""/>
    <x v="0"/>
  </r>
  <r>
    <x v="1"/>
    <x v="3"/>
    <s v=""/>
    <s v=""/>
    <x v="0"/>
  </r>
  <r>
    <x v="1"/>
    <x v="3"/>
    <n v="10.5"/>
    <n v="19"/>
    <x v="1"/>
  </r>
  <r>
    <x v="1"/>
    <x v="3"/>
    <s v=""/>
    <s v=""/>
    <x v="0"/>
  </r>
  <r>
    <x v="1"/>
    <x v="3"/>
    <s v=""/>
    <s v=""/>
    <x v="0"/>
  </r>
  <r>
    <x v="1"/>
    <x v="3"/>
    <n v="10.7"/>
    <n v="17"/>
    <x v="1"/>
  </r>
  <r>
    <x v="1"/>
    <x v="3"/>
    <s v=""/>
    <s v=""/>
    <x v="0"/>
  </r>
  <r>
    <x v="1"/>
    <x v="3"/>
    <s v=""/>
    <s v=""/>
    <x v="0"/>
  </r>
  <r>
    <x v="2"/>
    <x v="0"/>
    <s v=""/>
    <s v=""/>
    <x v="0"/>
  </r>
  <r>
    <x v="2"/>
    <x v="0"/>
    <n v="8.5"/>
    <n v="55"/>
    <x v="1"/>
  </r>
  <r>
    <x v="2"/>
    <x v="0"/>
    <s v=""/>
    <s v=""/>
    <x v="0"/>
  </r>
  <r>
    <x v="2"/>
    <x v="0"/>
    <s v=""/>
    <s v=""/>
    <x v="0"/>
  </r>
  <r>
    <x v="2"/>
    <x v="0"/>
    <n v="10.9"/>
    <n v="30"/>
    <x v="1"/>
  </r>
  <r>
    <x v="2"/>
    <x v="0"/>
    <s v=""/>
    <s v=""/>
    <x v="0"/>
  </r>
  <r>
    <x v="2"/>
    <x v="0"/>
    <s v=""/>
    <s v=""/>
    <x v="0"/>
  </r>
  <r>
    <x v="2"/>
    <x v="0"/>
    <n v="12"/>
    <n v="20"/>
    <x v="1"/>
  </r>
  <r>
    <x v="2"/>
    <x v="0"/>
    <s v=""/>
    <s v=""/>
    <x v="0"/>
  </r>
  <r>
    <x v="2"/>
    <x v="0"/>
    <s v=""/>
    <s v=""/>
    <x v="0"/>
  </r>
  <r>
    <x v="2"/>
    <x v="0"/>
    <n v="6.7"/>
    <n v="70"/>
    <x v="1"/>
  </r>
  <r>
    <x v="2"/>
    <x v="0"/>
    <s v=""/>
    <s v=""/>
    <x v="0"/>
  </r>
  <r>
    <x v="2"/>
    <x v="0"/>
    <s v=""/>
    <s v=""/>
    <x v="0"/>
  </r>
  <r>
    <x v="2"/>
    <x v="0"/>
    <n v="12.6"/>
    <n v="16"/>
    <x v="1"/>
  </r>
  <r>
    <x v="2"/>
    <x v="0"/>
    <s v=""/>
    <s v=""/>
    <x v="0"/>
  </r>
  <r>
    <x v="2"/>
    <x v="0"/>
    <s v=""/>
    <s v=""/>
    <x v="0"/>
  </r>
  <r>
    <x v="2"/>
    <x v="0"/>
    <n v="7.4"/>
    <n v="65"/>
    <x v="1"/>
  </r>
  <r>
    <x v="2"/>
    <x v="0"/>
    <s v=""/>
    <s v=""/>
    <x v="0"/>
  </r>
  <r>
    <x v="2"/>
    <x v="0"/>
    <s v=""/>
    <s v=""/>
    <x v="0"/>
  </r>
  <r>
    <x v="2"/>
    <x v="0"/>
    <n v="8.1"/>
    <n v="61"/>
    <x v="1"/>
  </r>
  <r>
    <x v="2"/>
    <x v="0"/>
    <s v=""/>
    <s v=""/>
    <x v="0"/>
  </r>
  <r>
    <x v="2"/>
    <x v="0"/>
    <s v=""/>
    <s v=""/>
    <x v="0"/>
  </r>
  <r>
    <x v="2"/>
    <x v="0"/>
    <n v="12"/>
    <n v="20"/>
    <x v="1"/>
  </r>
  <r>
    <x v="2"/>
    <x v="0"/>
    <s v=""/>
    <s v=""/>
    <x v="0"/>
  </r>
  <r>
    <x v="2"/>
    <x v="0"/>
    <s v=""/>
    <s v=""/>
    <x v="0"/>
  </r>
  <r>
    <x v="2"/>
    <x v="0"/>
    <n v="2.8"/>
    <n v="107"/>
    <x v="1"/>
  </r>
  <r>
    <x v="2"/>
    <x v="0"/>
    <s v=""/>
    <s v=""/>
    <x v="0"/>
  </r>
  <r>
    <x v="2"/>
    <x v="0"/>
    <s v=""/>
    <s v=""/>
    <x v="0"/>
  </r>
  <r>
    <x v="2"/>
    <x v="0"/>
    <n v="5.4"/>
    <n v="87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5.3"/>
    <n v="90"/>
    <x v="1"/>
  </r>
  <r>
    <x v="2"/>
    <x v="0"/>
    <s v=""/>
    <s v=""/>
    <x v="0"/>
  </r>
  <r>
    <x v="2"/>
    <x v="0"/>
    <s v=""/>
    <s v=""/>
    <x v="0"/>
  </r>
  <r>
    <x v="2"/>
    <x v="0"/>
    <n v="14.5"/>
    <n v="7"/>
    <x v="1"/>
  </r>
  <r>
    <x v="2"/>
    <x v="0"/>
    <s v=""/>
    <s v=""/>
    <x v="0"/>
  </r>
  <r>
    <x v="2"/>
    <x v="0"/>
    <s v=""/>
    <s v=""/>
    <x v="0"/>
  </r>
  <r>
    <x v="2"/>
    <x v="0"/>
    <n v="20.399999999999999"/>
    <n v="1"/>
    <x v="0"/>
  </r>
  <r>
    <x v="2"/>
    <x v="0"/>
    <s v=""/>
    <s v=""/>
    <x v="0"/>
  </r>
  <r>
    <x v="2"/>
    <x v="0"/>
    <s v=""/>
    <s v=""/>
    <x v="0"/>
  </r>
  <r>
    <x v="2"/>
    <x v="0"/>
    <n v="20.399999999999999"/>
    <n v="1"/>
    <x v="0"/>
  </r>
  <r>
    <x v="2"/>
    <x v="0"/>
    <s v=""/>
    <s v=""/>
    <x v="0"/>
  </r>
  <r>
    <x v="2"/>
    <x v="0"/>
    <s v=""/>
    <s v=""/>
    <x v="0"/>
  </r>
  <r>
    <x v="2"/>
    <x v="0"/>
    <n v="8.1"/>
    <n v="61"/>
    <x v="1"/>
  </r>
  <r>
    <x v="2"/>
    <x v="0"/>
    <s v=""/>
    <s v=""/>
    <x v="0"/>
  </r>
  <r>
    <x v="2"/>
    <x v="0"/>
    <s v=""/>
    <s v=""/>
    <x v="0"/>
  </r>
  <r>
    <x v="2"/>
    <x v="0"/>
    <n v="8.6999999999999993"/>
    <n v="53"/>
    <x v="1"/>
  </r>
  <r>
    <x v="2"/>
    <x v="0"/>
    <s v=""/>
    <s v=""/>
    <x v="0"/>
  </r>
  <r>
    <x v="2"/>
    <x v="0"/>
    <s v=""/>
    <s v=""/>
    <x v="0"/>
  </r>
  <r>
    <x v="2"/>
    <x v="0"/>
    <n v="13.2"/>
    <n v="13"/>
    <x v="1"/>
  </r>
  <r>
    <x v="2"/>
    <x v="0"/>
    <s v=""/>
    <s v=""/>
    <x v="0"/>
  </r>
  <r>
    <x v="2"/>
    <x v="0"/>
    <s v=""/>
    <s v=""/>
    <x v="0"/>
  </r>
  <r>
    <x v="2"/>
    <x v="0"/>
    <n v="15.4"/>
    <n v="4"/>
    <x v="1"/>
  </r>
  <r>
    <x v="2"/>
    <x v="0"/>
    <s v=""/>
    <s v=""/>
    <x v="0"/>
  </r>
  <r>
    <x v="2"/>
    <x v="0"/>
    <s v=""/>
    <s v=""/>
    <x v="0"/>
  </r>
  <r>
    <x v="2"/>
    <x v="0"/>
    <n v="5.5"/>
    <n v="84"/>
    <x v="1"/>
  </r>
  <r>
    <x v="2"/>
    <x v="0"/>
    <s v=""/>
    <s v=""/>
    <x v="0"/>
  </r>
  <r>
    <x v="2"/>
    <x v="0"/>
    <s v=""/>
    <s v=""/>
    <x v="0"/>
  </r>
  <r>
    <x v="2"/>
    <x v="0"/>
    <n v="5.2"/>
    <n v="92"/>
    <x v="1"/>
  </r>
  <r>
    <x v="2"/>
    <x v="0"/>
    <s v=""/>
    <s v=""/>
    <x v="0"/>
  </r>
  <r>
    <x v="2"/>
    <x v="0"/>
    <s v=""/>
    <s v=""/>
    <x v="0"/>
  </r>
  <r>
    <x v="2"/>
    <x v="0"/>
    <n v="10.6"/>
    <n v="35"/>
    <x v="1"/>
  </r>
  <r>
    <x v="2"/>
    <x v="0"/>
    <s v=""/>
    <s v=""/>
    <x v="0"/>
  </r>
  <r>
    <x v="2"/>
    <x v="0"/>
    <s v=""/>
    <s v=""/>
    <x v="0"/>
  </r>
  <r>
    <x v="2"/>
    <x v="0"/>
    <n v="10.7"/>
    <n v="33"/>
    <x v="1"/>
  </r>
  <r>
    <x v="2"/>
    <x v="0"/>
    <s v=""/>
    <s v=""/>
    <x v="0"/>
  </r>
  <r>
    <x v="2"/>
    <x v="0"/>
    <s v=""/>
    <s v=""/>
    <x v="0"/>
  </r>
  <r>
    <x v="2"/>
    <x v="0"/>
    <n v="8.6"/>
    <n v="54"/>
    <x v="1"/>
  </r>
  <r>
    <x v="2"/>
    <x v="0"/>
    <s v=""/>
    <s v=""/>
    <x v="0"/>
  </r>
  <r>
    <x v="2"/>
    <x v="0"/>
    <s v=""/>
    <s v=""/>
    <x v="0"/>
  </r>
  <r>
    <x v="2"/>
    <x v="0"/>
    <n v="5.3"/>
    <n v="90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5.4"/>
    <n v="87"/>
    <x v="1"/>
  </r>
  <r>
    <x v="2"/>
    <x v="0"/>
    <n v="5"/>
    <n v="94"/>
    <x v="1"/>
  </r>
  <r>
    <x v="2"/>
    <x v="0"/>
    <n v="6.6"/>
    <n v="71"/>
    <x v="1"/>
  </r>
  <r>
    <x v="2"/>
    <x v="0"/>
    <s v=""/>
    <s v=""/>
    <x v="0"/>
  </r>
  <r>
    <x v="2"/>
    <x v="0"/>
    <n v="10.9"/>
    <n v="30"/>
    <x v="1"/>
  </r>
  <r>
    <x v="2"/>
    <x v="0"/>
    <s v=""/>
    <s v=""/>
    <x v="0"/>
  </r>
  <r>
    <x v="2"/>
    <x v="0"/>
    <s v=""/>
    <s v=""/>
    <x v="0"/>
  </r>
  <r>
    <x v="2"/>
    <x v="1"/>
    <n v="8.9"/>
    <n v="51"/>
    <x v="1"/>
  </r>
  <r>
    <x v="2"/>
    <x v="1"/>
    <s v=""/>
    <s v=""/>
    <x v="0"/>
  </r>
  <r>
    <x v="2"/>
    <x v="1"/>
    <s v=""/>
    <s v=""/>
    <x v="0"/>
  </r>
  <r>
    <x v="2"/>
    <x v="1"/>
    <n v="14.3"/>
    <n v="8"/>
    <x v="1"/>
  </r>
  <r>
    <x v="2"/>
    <x v="1"/>
    <s v=""/>
    <s v=""/>
    <x v="0"/>
  </r>
  <r>
    <x v="2"/>
    <x v="1"/>
    <s v=""/>
    <s v=""/>
    <x v="0"/>
  </r>
  <r>
    <x v="2"/>
    <x v="1"/>
    <n v="3.2"/>
    <n v="104"/>
    <x v="1"/>
  </r>
  <r>
    <x v="2"/>
    <x v="1"/>
    <s v=""/>
    <s v=""/>
    <x v="0"/>
  </r>
  <r>
    <x v="2"/>
    <x v="1"/>
    <s v=""/>
    <s v=""/>
    <x v="0"/>
  </r>
  <r>
    <x v="2"/>
    <x v="1"/>
    <n v="4"/>
    <n v="99"/>
    <x v="1"/>
  </r>
  <r>
    <x v="2"/>
    <x v="1"/>
    <s v=""/>
    <s v=""/>
    <x v="0"/>
  </r>
  <r>
    <x v="2"/>
    <x v="1"/>
    <s v=""/>
    <s v=""/>
    <x v="0"/>
  </r>
  <r>
    <x v="2"/>
    <x v="1"/>
    <n v="2.4"/>
    <n v="109"/>
    <x v="1"/>
  </r>
  <r>
    <x v="2"/>
    <x v="1"/>
    <s v=""/>
    <s v=""/>
    <x v="0"/>
  </r>
  <r>
    <x v="2"/>
    <x v="1"/>
    <s v=""/>
    <s v=""/>
    <x v="0"/>
  </r>
  <r>
    <x v="2"/>
    <x v="1"/>
    <n v="10.1"/>
    <n v="41"/>
    <x v="1"/>
  </r>
  <r>
    <x v="2"/>
    <x v="1"/>
    <s v=""/>
    <s v=""/>
    <x v="0"/>
  </r>
  <r>
    <x v="2"/>
    <x v="1"/>
    <s v=""/>
    <s v=""/>
    <x v="0"/>
  </r>
  <r>
    <x v="2"/>
    <x v="1"/>
    <n v="3.5"/>
    <n v="101"/>
    <x v="1"/>
  </r>
  <r>
    <x v="2"/>
    <x v="1"/>
    <s v=""/>
    <s v=""/>
    <x v="0"/>
  </r>
  <r>
    <x v="2"/>
    <x v="1"/>
    <s v=""/>
    <s v=""/>
    <x v="0"/>
  </r>
  <r>
    <x v="2"/>
    <x v="1"/>
    <n v="13.8"/>
    <n v="12"/>
    <x v="1"/>
  </r>
  <r>
    <x v="2"/>
    <x v="1"/>
    <s v=""/>
    <s v=""/>
    <x v="0"/>
  </r>
  <r>
    <x v="2"/>
    <x v="1"/>
    <s v=""/>
    <s v=""/>
    <x v="0"/>
  </r>
  <r>
    <x v="2"/>
    <x v="1"/>
    <n v="5.6"/>
    <n v="82"/>
    <x v="1"/>
  </r>
  <r>
    <x v="2"/>
    <x v="1"/>
    <s v=""/>
    <s v=""/>
    <x v="0"/>
  </r>
  <r>
    <x v="2"/>
    <x v="1"/>
    <s v=""/>
    <s v=""/>
    <x v="0"/>
  </r>
  <r>
    <x v="2"/>
    <x v="1"/>
    <n v="8.3000000000000007"/>
    <n v="59"/>
    <x v="1"/>
  </r>
  <r>
    <x v="2"/>
    <x v="1"/>
    <s v=""/>
    <s v=""/>
    <x v="0"/>
  </r>
  <r>
    <x v="2"/>
    <x v="1"/>
    <s v=""/>
    <s v=""/>
    <x v="0"/>
  </r>
  <r>
    <x v="2"/>
    <x v="1"/>
    <n v="8.4"/>
    <n v="58"/>
    <x v="1"/>
  </r>
  <r>
    <x v="2"/>
    <x v="1"/>
    <s v=""/>
    <s v=""/>
    <x v="0"/>
  </r>
  <r>
    <x v="2"/>
    <x v="1"/>
    <s v=""/>
    <s v=""/>
    <x v="0"/>
  </r>
  <r>
    <x v="2"/>
    <x v="1"/>
    <n v="3"/>
    <n v="106"/>
    <x v="1"/>
  </r>
  <r>
    <x v="2"/>
    <x v="1"/>
    <s v=""/>
    <s v=""/>
    <x v="0"/>
  </r>
  <r>
    <x v="2"/>
    <x v="1"/>
    <s v=""/>
    <s v=""/>
    <x v="0"/>
  </r>
  <r>
    <x v="2"/>
    <x v="1"/>
    <n v="4.3"/>
    <n v="98"/>
    <x v="1"/>
  </r>
  <r>
    <x v="2"/>
    <x v="1"/>
    <s v=""/>
    <s v=""/>
    <x v="0"/>
  </r>
  <r>
    <x v="2"/>
    <x v="1"/>
    <s v=""/>
    <s v=""/>
    <x v="0"/>
  </r>
  <r>
    <x v="2"/>
    <x v="1"/>
    <n v="8.5"/>
    <n v="55"/>
    <x v="1"/>
  </r>
  <r>
    <x v="2"/>
    <x v="1"/>
    <s v=""/>
    <s v=""/>
    <x v="0"/>
  </r>
  <r>
    <x v="2"/>
    <x v="1"/>
    <s v=""/>
    <s v=""/>
    <x v="0"/>
  </r>
  <r>
    <x v="2"/>
    <x v="1"/>
    <n v="10.5"/>
    <n v="36"/>
    <x v="1"/>
  </r>
  <r>
    <x v="2"/>
    <x v="1"/>
    <s v=""/>
    <s v=""/>
    <x v="0"/>
  </r>
  <r>
    <x v="2"/>
    <x v="1"/>
    <s v=""/>
    <s v=""/>
    <x v="0"/>
  </r>
  <r>
    <x v="2"/>
    <x v="1"/>
    <n v="7.6"/>
    <n v="64"/>
    <x v="1"/>
  </r>
  <r>
    <x v="2"/>
    <x v="1"/>
    <s v=""/>
    <s v=""/>
    <x v="0"/>
  </r>
  <r>
    <x v="2"/>
    <x v="1"/>
    <s v=""/>
    <s v=""/>
    <x v="0"/>
  </r>
  <r>
    <x v="2"/>
    <x v="1"/>
    <n v="4.8"/>
    <n v="95"/>
    <x v="1"/>
  </r>
  <r>
    <x v="2"/>
    <x v="1"/>
    <s v=""/>
    <s v=""/>
    <x v="0"/>
  </r>
  <r>
    <x v="2"/>
    <x v="1"/>
    <s v=""/>
    <s v=""/>
    <x v="0"/>
  </r>
  <r>
    <x v="2"/>
    <x v="1"/>
    <n v="2.4"/>
    <n v="109"/>
    <x v="1"/>
  </r>
  <r>
    <x v="2"/>
    <x v="1"/>
    <s v=""/>
    <s v=""/>
    <x v="0"/>
  </r>
  <r>
    <x v="2"/>
    <x v="1"/>
    <s v=""/>
    <s v=""/>
    <x v="0"/>
  </r>
  <r>
    <x v="2"/>
    <x v="1"/>
    <n v="9.3000000000000007"/>
    <n v="47"/>
    <x v="1"/>
  </r>
  <r>
    <x v="2"/>
    <x v="1"/>
    <s v=""/>
    <s v=""/>
    <x v="0"/>
  </r>
  <r>
    <x v="2"/>
    <x v="1"/>
    <s v=""/>
    <s v=""/>
    <x v="0"/>
  </r>
  <r>
    <x v="2"/>
    <x v="1"/>
    <n v="6.6"/>
    <n v="71"/>
    <x v="1"/>
  </r>
  <r>
    <x v="2"/>
    <x v="1"/>
    <s v=""/>
    <s v=""/>
    <x v="0"/>
  </r>
  <r>
    <x v="2"/>
    <x v="1"/>
    <s v=""/>
    <s v=""/>
    <x v="0"/>
  </r>
  <r>
    <x v="2"/>
    <x v="1"/>
    <n v="2.4"/>
    <n v="109"/>
    <x v="1"/>
  </r>
  <r>
    <x v="2"/>
    <x v="1"/>
    <s v=""/>
    <s v=""/>
    <x v="0"/>
  </r>
  <r>
    <x v="2"/>
    <x v="1"/>
    <s v=""/>
    <s v=""/>
    <x v="0"/>
  </r>
  <r>
    <x v="2"/>
    <x v="1"/>
    <n v="3.5"/>
    <n v="101"/>
    <x v="1"/>
  </r>
  <r>
    <x v="2"/>
    <x v="1"/>
    <s v=""/>
    <s v=""/>
    <x v="0"/>
  </r>
  <r>
    <x v="2"/>
    <x v="1"/>
    <s v=""/>
    <s v=""/>
    <x v="0"/>
  </r>
  <r>
    <x v="2"/>
    <x v="1"/>
    <n v="11.1"/>
    <n v="28"/>
    <x v="1"/>
  </r>
  <r>
    <x v="2"/>
    <x v="1"/>
    <s v=""/>
    <s v=""/>
    <x v="0"/>
  </r>
  <r>
    <x v="2"/>
    <x v="1"/>
    <s v=""/>
    <s v=""/>
    <x v="0"/>
  </r>
  <r>
    <x v="2"/>
    <x v="1"/>
    <n v="6.4"/>
    <n v="73"/>
    <x v="1"/>
  </r>
  <r>
    <x v="2"/>
    <x v="1"/>
    <s v=""/>
    <s v=""/>
    <x v="0"/>
  </r>
  <r>
    <x v="2"/>
    <x v="1"/>
    <s v=""/>
    <s v=""/>
    <x v="0"/>
  </r>
  <r>
    <x v="2"/>
    <x v="1"/>
    <n v="11.8"/>
    <n v="22"/>
    <x v="1"/>
  </r>
  <r>
    <x v="2"/>
    <x v="1"/>
    <s v=""/>
    <s v=""/>
    <x v="0"/>
  </r>
  <r>
    <x v="2"/>
    <x v="1"/>
    <s v=""/>
    <s v=""/>
    <x v="0"/>
  </r>
  <r>
    <x v="2"/>
    <x v="1"/>
    <n v="6.4"/>
    <n v="73"/>
    <x v="1"/>
  </r>
  <r>
    <x v="2"/>
    <x v="1"/>
    <s v=""/>
    <s v=""/>
    <x v="0"/>
  </r>
  <r>
    <x v="2"/>
    <x v="1"/>
    <s v=""/>
    <s v=""/>
    <x v="0"/>
  </r>
  <r>
    <x v="2"/>
    <x v="1"/>
    <n v="9.1999999999999993"/>
    <n v="49"/>
    <x v="1"/>
  </r>
  <r>
    <x v="2"/>
    <x v="1"/>
    <s v=""/>
    <s v=""/>
    <x v="0"/>
  </r>
  <r>
    <x v="2"/>
    <x v="1"/>
    <s v=""/>
    <s v=""/>
    <x v="0"/>
  </r>
  <r>
    <x v="2"/>
    <x v="1"/>
    <n v="12.8"/>
    <n v="15"/>
    <x v="1"/>
  </r>
  <r>
    <x v="2"/>
    <x v="1"/>
    <s v=""/>
    <s v=""/>
    <x v="0"/>
  </r>
  <r>
    <x v="2"/>
    <x v="1"/>
    <s v=""/>
    <s v=""/>
    <x v="0"/>
  </r>
  <r>
    <x v="2"/>
    <x v="1"/>
    <n v="13.1"/>
    <n v="14"/>
    <x v="1"/>
  </r>
  <r>
    <x v="2"/>
    <x v="1"/>
    <s v=""/>
    <s v=""/>
    <x v="0"/>
  </r>
  <r>
    <x v="2"/>
    <x v="1"/>
    <s v=""/>
    <s v=""/>
    <x v="0"/>
  </r>
  <r>
    <x v="2"/>
    <x v="1"/>
    <n v="6.3"/>
    <n v="76"/>
    <x v="1"/>
  </r>
  <r>
    <x v="2"/>
    <x v="1"/>
    <s v=""/>
    <s v=""/>
    <x v="0"/>
  </r>
  <r>
    <x v="2"/>
    <x v="1"/>
    <s v=""/>
    <s v=""/>
    <x v="0"/>
  </r>
  <r>
    <x v="2"/>
    <x v="1"/>
    <n v="10.9"/>
    <n v="30"/>
    <x v="1"/>
  </r>
  <r>
    <x v="2"/>
    <x v="1"/>
    <s v=""/>
    <s v=""/>
    <x v="0"/>
  </r>
  <r>
    <x v="2"/>
    <x v="2"/>
    <s v=""/>
    <s v=""/>
    <x v="0"/>
  </r>
  <r>
    <x v="2"/>
    <x v="2"/>
    <n v="10.3"/>
    <n v="39"/>
    <x v="1"/>
  </r>
  <r>
    <x v="2"/>
    <x v="2"/>
    <s v=""/>
    <s v=""/>
    <x v="0"/>
  </r>
  <r>
    <x v="2"/>
    <x v="2"/>
    <s v=""/>
    <s v=""/>
    <x v="0"/>
  </r>
  <r>
    <x v="2"/>
    <x v="2"/>
    <n v="15.3"/>
    <n v="5"/>
    <x v="1"/>
  </r>
  <r>
    <x v="2"/>
    <x v="2"/>
    <s v=""/>
    <s v=""/>
    <x v="0"/>
  </r>
  <r>
    <x v="2"/>
    <x v="2"/>
    <s v=""/>
    <s v=""/>
    <x v="0"/>
  </r>
  <r>
    <x v="2"/>
    <x v="2"/>
    <n v="9.3000000000000007"/>
    <n v="47"/>
    <x v="1"/>
  </r>
  <r>
    <x v="2"/>
    <x v="2"/>
    <s v=""/>
    <s v=""/>
    <x v="0"/>
  </r>
  <r>
    <x v="2"/>
    <x v="2"/>
    <s v=""/>
    <s v=""/>
    <x v="0"/>
  </r>
  <r>
    <x v="2"/>
    <x v="2"/>
    <n v="7.2"/>
    <n v="68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4.7"/>
    <n v="6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5"/>
    <n v="24"/>
    <x v="1"/>
  </r>
  <r>
    <x v="2"/>
    <x v="2"/>
    <s v=""/>
    <s v=""/>
    <x v="0"/>
  </r>
  <r>
    <x v="2"/>
    <x v="2"/>
    <s v=""/>
    <s v=""/>
    <x v="0"/>
  </r>
  <r>
    <x v="2"/>
    <x v="2"/>
    <n v="12.6"/>
    <n v="16"/>
    <x v="1"/>
  </r>
  <r>
    <x v="2"/>
    <x v="2"/>
    <s v=""/>
    <s v=""/>
    <x v="0"/>
  </r>
  <r>
    <x v="2"/>
    <x v="2"/>
    <s v=""/>
    <s v=""/>
    <x v="0"/>
  </r>
  <r>
    <x v="2"/>
    <x v="2"/>
    <n v="5.5"/>
    <n v="84"/>
    <x v="1"/>
  </r>
  <r>
    <x v="2"/>
    <x v="2"/>
    <s v=""/>
    <s v=""/>
    <x v="0"/>
  </r>
  <r>
    <x v="2"/>
    <x v="2"/>
    <s v=""/>
    <s v=""/>
    <x v="0"/>
  </r>
  <r>
    <x v="2"/>
    <x v="2"/>
    <n v="9.4"/>
    <n v="45"/>
    <x v="1"/>
  </r>
  <r>
    <x v="2"/>
    <x v="2"/>
    <s v=""/>
    <s v=""/>
    <x v="0"/>
  </r>
  <r>
    <x v="2"/>
    <x v="2"/>
    <s v=""/>
    <s v=""/>
    <x v="0"/>
  </r>
  <r>
    <x v="2"/>
    <x v="2"/>
    <n v="5.7"/>
    <n v="81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0.7"/>
    <n v="33"/>
    <x v="1"/>
  </r>
  <r>
    <x v="2"/>
    <x v="2"/>
    <s v=""/>
    <s v=""/>
    <x v="0"/>
  </r>
  <r>
    <x v="2"/>
    <x v="2"/>
    <s v=""/>
    <s v=""/>
    <x v="0"/>
  </r>
  <r>
    <x v="2"/>
    <x v="2"/>
    <n v="11.7"/>
    <n v="23"/>
    <x v="1"/>
  </r>
  <r>
    <x v="2"/>
    <x v="2"/>
    <s v=""/>
    <s v=""/>
    <x v="0"/>
  </r>
  <r>
    <x v="2"/>
    <x v="2"/>
    <s v=""/>
    <s v=""/>
    <x v="0"/>
  </r>
  <r>
    <x v="2"/>
    <x v="2"/>
    <n v="14.2"/>
    <n v="9"/>
    <x v="1"/>
  </r>
  <r>
    <x v="2"/>
    <x v="2"/>
    <s v=""/>
    <s v=""/>
    <x v="0"/>
  </r>
  <r>
    <x v="2"/>
    <x v="2"/>
    <s v=""/>
    <s v=""/>
    <x v="0"/>
  </r>
  <r>
    <x v="2"/>
    <x v="2"/>
    <n v="4"/>
    <n v="99"/>
    <x v="1"/>
  </r>
  <r>
    <x v="2"/>
    <x v="2"/>
    <s v=""/>
    <s v=""/>
    <x v="0"/>
  </r>
  <r>
    <x v="2"/>
    <x v="2"/>
    <s v=""/>
    <s v=""/>
    <x v="0"/>
  </r>
  <r>
    <x v="2"/>
    <x v="2"/>
    <n v="6.4"/>
    <n v="73"/>
    <x v="1"/>
  </r>
  <r>
    <x v="2"/>
    <x v="2"/>
    <s v=""/>
    <s v=""/>
    <x v="0"/>
  </r>
  <r>
    <x v="2"/>
    <x v="2"/>
    <s v=""/>
    <s v=""/>
    <x v="0"/>
  </r>
  <r>
    <x v="2"/>
    <x v="2"/>
    <n v="10.4"/>
    <n v="37"/>
    <x v="1"/>
  </r>
  <r>
    <x v="2"/>
    <x v="2"/>
    <s v=""/>
    <s v=""/>
    <x v="0"/>
  </r>
  <r>
    <x v="2"/>
    <x v="2"/>
    <s v=""/>
    <s v=""/>
    <x v="0"/>
  </r>
  <r>
    <x v="2"/>
    <x v="2"/>
    <n v="14"/>
    <n v="11"/>
    <x v="1"/>
  </r>
  <r>
    <x v="2"/>
    <x v="2"/>
    <s v=""/>
    <s v=""/>
    <x v="0"/>
  </r>
  <r>
    <x v="2"/>
    <x v="2"/>
    <s v=""/>
    <s v=""/>
    <x v="0"/>
  </r>
  <r>
    <x v="2"/>
    <x v="2"/>
    <n v="9.6999999999999993"/>
    <n v="44"/>
    <x v="1"/>
  </r>
  <r>
    <x v="2"/>
    <x v="2"/>
    <s v=""/>
    <s v=""/>
    <x v="0"/>
  </r>
  <r>
    <x v="2"/>
    <x v="2"/>
    <s v=""/>
    <s v=""/>
    <x v="0"/>
  </r>
  <r>
    <x v="2"/>
    <x v="2"/>
    <n v="6"/>
    <n v="79"/>
    <x v="1"/>
  </r>
  <r>
    <x v="2"/>
    <x v="2"/>
    <s v=""/>
    <s v=""/>
    <x v="0"/>
  </r>
  <r>
    <x v="2"/>
    <x v="2"/>
    <s v=""/>
    <s v=""/>
    <x v="0"/>
  </r>
  <r>
    <x v="2"/>
    <x v="2"/>
    <n v="7.4"/>
    <n v="65"/>
    <x v="1"/>
  </r>
  <r>
    <x v="2"/>
    <x v="2"/>
    <s v=""/>
    <s v=""/>
    <x v="0"/>
  </r>
  <r>
    <x v="2"/>
    <x v="2"/>
    <s v=""/>
    <s v=""/>
    <x v="0"/>
  </r>
  <r>
    <x v="2"/>
    <x v="2"/>
    <n v="11.2"/>
    <n v="26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4"/>
    <n v="25"/>
    <x v="1"/>
  </r>
  <r>
    <x v="2"/>
    <x v="2"/>
    <s v=""/>
    <s v=""/>
    <x v="0"/>
  </r>
  <r>
    <x v="2"/>
    <x v="2"/>
    <s v=""/>
    <s v=""/>
    <x v="0"/>
  </r>
  <r>
    <x v="2"/>
    <x v="2"/>
    <n v="10.199999999999999"/>
    <n v="40"/>
    <x v="1"/>
  </r>
  <r>
    <x v="2"/>
    <x v="2"/>
    <s v=""/>
    <s v=""/>
    <x v="0"/>
  </r>
  <r>
    <x v="2"/>
    <x v="2"/>
    <s v=""/>
    <s v=""/>
    <x v="0"/>
  </r>
  <r>
    <x v="2"/>
    <x v="2"/>
    <n v="5.4"/>
    <n v="87"/>
    <x v="1"/>
  </r>
  <r>
    <x v="2"/>
    <x v="3"/>
    <s v=""/>
    <s v=""/>
    <x v="0"/>
  </r>
  <r>
    <x v="2"/>
    <x v="3"/>
    <s v=""/>
    <s v=""/>
    <x v="0"/>
  </r>
  <r>
    <x v="2"/>
    <x v="3"/>
    <n v="10.4"/>
    <n v="37"/>
    <x v="1"/>
  </r>
  <r>
    <x v="2"/>
    <x v="3"/>
    <s v=""/>
    <s v=""/>
    <x v="0"/>
  </r>
  <r>
    <x v="2"/>
    <x v="3"/>
    <s v=""/>
    <s v=""/>
    <x v="0"/>
  </r>
  <r>
    <x v="2"/>
    <x v="3"/>
    <n v="15.5"/>
    <n v="3"/>
    <x v="1"/>
  </r>
  <r>
    <x v="2"/>
    <x v="3"/>
    <s v=""/>
    <s v=""/>
    <x v="0"/>
  </r>
  <r>
    <x v="2"/>
    <x v="3"/>
    <s v=""/>
    <s v=""/>
    <x v="0"/>
  </r>
  <r>
    <x v="2"/>
    <x v="3"/>
    <n v="8.5"/>
    <n v="55"/>
    <x v="1"/>
  </r>
  <r>
    <x v="2"/>
    <x v="3"/>
    <s v=""/>
    <s v=""/>
    <x v="0"/>
  </r>
  <r>
    <x v="2"/>
    <x v="3"/>
    <s v=""/>
    <s v=""/>
    <x v="0"/>
  </r>
  <r>
    <x v="2"/>
    <x v="3"/>
    <n v="5.5"/>
    <n v="84"/>
    <x v="1"/>
  </r>
  <r>
    <x v="2"/>
    <x v="3"/>
    <s v=""/>
    <s v=""/>
    <x v="0"/>
  </r>
  <r>
    <x v="2"/>
    <x v="3"/>
    <s v=""/>
    <s v=""/>
    <x v="0"/>
  </r>
  <r>
    <x v="2"/>
    <x v="3"/>
    <n v="7.3"/>
    <n v="67"/>
    <x v="1"/>
  </r>
  <r>
    <x v="2"/>
    <x v="3"/>
    <s v=""/>
    <s v=""/>
    <x v="0"/>
  </r>
  <r>
    <x v="2"/>
    <x v="3"/>
    <s v=""/>
    <s v=""/>
    <x v="0"/>
  </r>
  <r>
    <x v="2"/>
    <x v="3"/>
    <n v="8.1"/>
    <n v="61"/>
    <x v="1"/>
  </r>
  <r>
    <x v="2"/>
    <x v="3"/>
    <s v=""/>
    <s v=""/>
    <x v="0"/>
  </r>
  <r>
    <x v="2"/>
    <x v="3"/>
    <s v=""/>
    <s v=""/>
    <x v="0"/>
  </r>
  <r>
    <x v="2"/>
    <x v="3"/>
    <n v="12.3"/>
    <n v="19"/>
    <x v="1"/>
  </r>
  <r>
    <x v="2"/>
    <x v="3"/>
    <s v=""/>
    <s v=""/>
    <x v="0"/>
  </r>
  <r>
    <x v="2"/>
    <x v="3"/>
    <s v=""/>
    <s v=""/>
    <x v="0"/>
  </r>
  <r>
    <x v="2"/>
    <x v="3"/>
    <n v="9"/>
    <n v="50"/>
    <x v="1"/>
  </r>
  <r>
    <x v="2"/>
    <x v="3"/>
    <s v=""/>
    <s v=""/>
    <x v="0"/>
  </r>
  <r>
    <x v="2"/>
    <x v="3"/>
    <s v=""/>
    <s v=""/>
    <x v="0"/>
  </r>
  <r>
    <x v="2"/>
    <x v="3"/>
    <n v="5.0999999999999996"/>
    <n v="93"/>
    <x v="1"/>
  </r>
  <r>
    <x v="2"/>
    <x v="3"/>
    <s v=""/>
    <s v=""/>
    <x v="0"/>
  </r>
  <r>
    <x v="2"/>
    <x v="3"/>
    <s v=""/>
    <s v=""/>
    <x v="0"/>
  </r>
  <r>
    <x v="2"/>
    <x v="3"/>
    <n v="9.4"/>
    <n v="45"/>
    <x v="1"/>
  </r>
  <r>
    <x v="2"/>
    <x v="3"/>
    <s v=""/>
    <s v=""/>
    <x v="0"/>
  </r>
  <r>
    <x v="2"/>
    <x v="3"/>
    <s v=""/>
    <s v=""/>
    <x v="0"/>
  </r>
  <r>
    <x v="2"/>
    <x v="3"/>
    <n v="14.1"/>
    <n v="10"/>
    <x v="1"/>
  </r>
  <r>
    <x v="2"/>
    <x v="3"/>
    <s v=""/>
    <s v=""/>
    <x v="0"/>
  </r>
  <r>
    <x v="2"/>
    <x v="3"/>
    <s v=""/>
    <s v=""/>
    <x v="0"/>
  </r>
  <r>
    <x v="2"/>
    <x v="3"/>
    <n v="3.1"/>
    <n v="105"/>
    <x v="1"/>
  </r>
  <r>
    <x v="2"/>
    <x v="3"/>
    <s v=""/>
    <s v=""/>
    <x v="0"/>
  </r>
  <r>
    <x v="2"/>
    <x v="3"/>
    <s v=""/>
    <s v=""/>
    <x v="0"/>
  </r>
  <r>
    <x v="2"/>
    <x v="3"/>
    <n v="4.4000000000000004"/>
    <n v="96"/>
    <x v="1"/>
  </r>
  <r>
    <x v="2"/>
    <x v="3"/>
    <s v=""/>
    <s v=""/>
    <x v="0"/>
  </r>
  <r>
    <x v="2"/>
    <x v="3"/>
    <s v=""/>
    <s v=""/>
    <x v="0"/>
  </r>
  <r>
    <x v="2"/>
    <x v="3"/>
    <n v="9.8000000000000007"/>
    <n v="42"/>
    <x v="1"/>
  </r>
  <r>
    <x v="2"/>
    <x v="3"/>
    <s v=""/>
    <s v=""/>
    <x v="0"/>
  </r>
  <r>
    <x v="2"/>
    <x v="3"/>
    <s v=""/>
    <s v=""/>
    <x v="0"/>
  </r>
  <r>
    <x v="2"/>
    <x v="3"/>
    <n v="2.8"/>
    <n v="107"/>
    <x v="1"/>
  </r>
  <r>
    <x v="2"/>
    <x v="3"/>
    <s v=""/>
    <s v=""/>
    <x v="0"/>
  </r>
  <r>
    <x v="2"/>
    <x v="3"/>
    <s v=""/>
    <s v=""/>
    <x v="0"/>
  </r>
  <r>
    <x v="2"/>
    <x v="3"/>
    <n v="6.2"/>
    <n v="78"/>
    <x v="1"/>
  </r>
  <r>
    <x v="2"/>
    <x v="3"/>
    <s v=""/>
    <s v=""/>
    <x v="0"/>
  </r>
  <r>
    <x v="2"/>
    <x v="3"/>
    <s v=""/>
    <s v=""/>
    <x v="0"/>
  </r>
  <r>
    <x v="2"/>
    <x v="3"/>
    <n v="6"/>
    <n v="79"/>
    <x v="1"/>
  </r>
  <r>
    <x v="2"/>
    <x v="3"/>
    <s v=""/>
    <s v=""/>
    <x v="0"/>
  </r>
  <r>
    <x v="2"/>
    <x v="3"/>
    <s v=""/>
    <s v=""/>
    <x v="0"/>
  </r>
  <r>
    <x v="2"/>
    <x v="3"/>
    <n v="11.2"/>
    <n v="26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7.2"/>
    <n v="68"/>
    <x v="1"/>
  </r>
  <r>
    <x v="2"/>
    <x v="3"/>
    <s v=""/>
    <s v=""/>
    <x v="0"/>
  </r>
  <r>
    <x v="2"/>
    <x v="3"/>
    <s v=""/>
    <s v=""/>
    <x v="0"/>
  </r>
  <r>
    <x v="2"/>
    <x v="3"/>
    <n v="12.5"/>
    <n v="18"/>
    <x v="1"/>
  </r>
  <r>
    <x v="2"/>
    <x v="3"/>
    <s v=""/>
    <s v=""/>
    <x v="0"/>
  </r>
  <r>
    <x v="2"/>
    <x v="3"/>
    <s v=""/>
    <s v=""/>
    <x v="0"/>
  </r>
  <r>
    <x v="2"/>
    <x v="3"/>
    <n v="9.8000000000000007"/>
    <n v="42"/>
    <x v="1"/>
  </r>
  <r>
    <x v="2"/>
    <x v="3"/>
    <s v=""/>
    <s v=""/>
    <x v="0"/>
  </r>
  <r>
    <x v="2"/>
    <x v="3"/>
    <s v=""/>
    <s v=""/>
    <x v="0"/>
  </r>
  <r>
    <x v="2"/>
    <x v="3"/>
    <n v="6.3"/>
    <n v="76"/>
    <x v="1"/>
  </r>
  <r>
    <x v="2"/>
    <x v="3"/>
    <s v=""/>
    <s v=""/>
    <x v="0"/>
  </r>
  <r>
    <x v="2"/>
    <x v="3"/>
    <s v=""/>
    <s v=""/>
    <x v="0"/>
  </r>
  <r>
    <x v="2"/>
    <x v="3"/>
    <n v="8.9"/>
    <n v="51"/>
    <x v="1"/>
  </r>
  <r>
    <x v="2"/>
    <x v="3"/>
    <s v=""/>
    <s v=""/>
    <x v="0"/>
  </r>
  <r>
    <x v="2"/>
    <x v="3"/>
    <s v=""/>
    <s v=""/>
    <x v="0"/>
  </r>
  <r>
    <x v="2"/>
    <x v="3"/>
    <n v="5.6"/>
    <n v="82"/>
    <x v="1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s v=""/>
    <s v=""/>
    <x v="0"/>
  </r>
  <r>
    <x v="2"/>
    <x v="3"/>
    <n v="4.4000000000000004"/>
    <n v="96"/>
    <x v="1"/>
  </r>
  <r>
    <x v="2"/>
    <x v="3"/>
    <s v=""/>
    <s v=""/>
    <x v="0"/>
  </r>
  <r>
    <x v="2"/>
    <x v="3"/>
    <s v=""/>
    <s v=""/>
    <x v="0"/>
  </r>
  <r>
    <x v="2"/>
    <x v="3"/>
    <n v="8.3000000000000007"/>
    <n v="59"/>
    <x v="1"/>
  </r>
  <r>
    <x v="2"/>
    <x v="3"/>
    <n v="3.5"/>
    <n v="101"/>
    <x v="1"/>
  </r>
  <r>
    <x v="2"/>
    <x v="3"/>
    <s v=""/>
    <s v=""/>
    <x v="0"/>
  </r>
  <r>
    <x v="2"/>
    <x v="3"/>
    <n v="11"/>
    <n v="29"/>
    <x v="1"/>
  </r>
  <r>
    <x v="2"/>
    <x v="3"/>
    <s v=""/>
    <s v=""/>
    <x v="0"/>
  </r>
  <r>
    <x v="3"/>
    <x v="4"/>
    <m/>
    <m/>
    <x v="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096">
  <r>
    <x v="0"/>
    <x v="0"/>
    <s v=""/>
    <s v=""/>
    <x v="0"/>
  </r>
  <r>
    <x v="0"/>
    <x v="0"/>
    <s v=""/>
    <s v=""/>
    <x v="0"/>
  </r>
  <r>
    <x v="0"/>
    <x v="0"/>
    <n v="7"/>
    <n v="59"/>
    <x v="1"/>
  </r>
  <r>
    <x v="0"/>
    <x v="0"/>
    <s v=""/>
    <s v=""/>
    <x v="0"/>
  </r>
  <r>
    <x v="0"/>
    <x v="0"/>
    <s v=""/>
    <s v=""/>
    <x v="0"/>
  </r>
  <r>
    <x v="0"/>
    <x v="0"/>
    <n v="3"/>
    <n v="104"/>
    <x v="1"/>
  </r>
  <r>
    <x v="0"/>
    <x v="0"/>
    <s v=""/>
    <s v=""/>
    <x v="0"/>
  </r>
  <r>
    <x v="0"/>
    <x v="0"/>
    <s v=""/>
    <s v=""/>
    <x v="0"/>
  </r>
  <r>
    <x v="0"/>
    <x v="0"/>
    <n v="8.8000000000000007"/>
    <n v="34"/>
    <x v="1"/>
  </r>
  <r>
    <x v="0"/>
    <x v="0"/>
    <s v=""/>
    <s v=""/>
    <x v="0"/>
  </r>
  <r>
    <x v="0"/>
    <x v="0"/>
    <s v=""/>
    <s v=""/>
    <x v="0"/>
  </r>
  <r>
    <x v="0"/>
    <x v="0"/>
    <n v="2"/>
    <n v="113"/>
    <x v="1"/>
  </r>
  <r>
    <x v="0"/>
    <x v="0"/>
    <s v=""/>
    <s v=""/>
    <x v="0"/>
  </r>
  <r>
    <x v="0"/>
    <x v="0"/>
    <s v=""/>
    <s v=""/>
    <x v="0"/>
  </r>
  <r>
    <x v="0"/>
    <x v="0"/>
    <n v="17"/>
    <n v="4"/>
    <x v="1"/>
  </r>
  <r>
    <x v="0"/>
    <x v="0"/>
    <s v=""/>
    <s v=""/>
    <x v="0"/>
  </r>
  <r>
    <x v="0"/>
    <x v="0"/>
    <s v=""/>
    <s v=""/>
    <x v="0"/>
  </r>
  <r>
    <x v="0"/>
    <x v="0"/>
    <n v="8.6999999999999993"/>
    <n v="37"/>
    <x v="1"/>
  </r>
  <r>
    <x v="0"/>
    <x v="0"/>
    <s v=""/>
    <s v=""/>
    <x v="0"/>
  </r>
  <r>
    <x v="0"/>
    <x v="0"/>
    <s v=""/>
    <s v=""/>
    <x v="0"/>
  </r>
  <r>
    <x v="0"/>
    <x v="0"/>
    <n v="7.3"/>
    <n v="56"/>
    <x v="1"/>
  </r>
  <r>
    <x v="0"/>
    <x v="0"/>
    <s v=""/>
    <s v=""/>
    <x v="0"/>
  </r>
  <r>
    <x v="0"/>
    <x v="0"/>
    <s v=""/>
    <s v=""/>
    <x v="0"/>
  </r>
  <r>
    <x v="0"/>
    <x v="0"/>
    <n v="8.6999999999999993"/>
    <n v="37"/>
    <x v="1"/>
  </r>
  <r>
    <x v="0"/>
    <x v="0"/>
    <s v=""/>
    <s v=""/>
    <x v="0"/>
  </r>
  <r>
    <x v="0"/>
    <x v="0"/>
    <s v=""/>
    <s v=""/>
    <x v="0"/>
  </r>
  <r>
    <x v="0"/>
    <x v="0"/>
    <n v="7.8"/>
    <n v="51"/>
    <x v="1"/>
  </r>
  <r>
    <x v="0"/>
    <x v="0"/>
    <s v=""/>
    <s v=""/>
    <x v="0"/>
  </r>
  <r>
    <x v="0"/>
    <x v="0"/>
    <s v=""/>
    <s v=""/>
    <x v="0"/>
  </r>
  <r>
    <x v="0"/>
    <x v="0"/>
    <n v="14.2"/>
    <n v="9"/>
    <x v="1"/>
  </r>
  <r>
    <x v="0"/>
    <x v="0"/>
    <s v=""/>
    <s v=""/>
    <x v="0"/>
  </r>
  <r>
    <x v="0"/>
    <x v="0"/>
    <n v="16.5"/>
    <n v="5"/>
    <x v="1"/>
  </r>
  <r>
    <x v="0"/>
    <x v="0"/>
    <s v=""/>
    <s v=""/>
    <x v="0"/>
  </r>
  <r>
    <x v="0"/>
    <x v="0"/>
    <s v=""/>
    <s v=""/>
    <x v="0"/>
  </r>
  <r>
    <x v="0"/>
    <x v="0"/>
    <n v="9.5"/>
    <n v="27"/>
    <x v="1"/>
  </r>
  <r>
    <x v="0"/>
    <x v="0"/>
    <s v=""/>
    <s v=""/>
    <x v="0"/>
  </r>
  <r>
    <x v="0"/>
    <x v="0"/>
    <s v=""/>
    <s v=""/>
    <x v="0"/>
  </r>
  <r>
    <x v="0"/>
    <x v="0"/>
    <n v="19.8"/>
    <n v="2"/>
    <x v="0"/>
  </r>
  <r>
    <x v="0"/>
    <x v="0"/>
    <s v=""/>
    <s v=""/>
    <x v="0"/>
  </r>
  <r>
    <x v="0"/>
    <x v="0"/>
    <s v=""/>
    <s v=""/>
    <x v="0"/>
  </r>
  <r>
    <x v="0"/>
    <x v="0"/>
    <n v="14.6"/>
    <n v="7"/>
    <x v="1"/>
  </r>
  <r>
    <x v="0"/>
    <x v="0"/>
    <s v=""/>
    <s v=""/>
    <x v="0"/>
  </r>
  <r>
    <x v="0"/>
    <x v="0"/>
    <s v=""/>
    <s v=""/>
    <x v="0"/>
  </r>
  <r>
    <x v="0"/>
    <x v="0"/>
    <n v="8.3000000000000007"/>
    <n v="40"/>
    <x v="1"/>
  </r>
  <r>
    <x v="0"/>
    <x v="0"/>
    <s v=""/>
    <s v=""/>
    <x v="0"/>
  </r>
  <r>
    <x v="0"/>
    <x v="0"/>
    <s v=""/>
    <s v=""/>
    <x v="0"/>
  </r>
  <r>
    <x v="0"/>
    <x v="0"/>
    <n v="5"/>
    <n v="89"/>
    <x v="1"/>
  </r>
  <r>
    <x v="0"/>
    <x v="0"/>
    <s v=""/>
    <s v=""/>
    <x v="0"/>
  </r>
  <r>
    <x v="0"/>
    <x v="0"/>
    <s v=""/>
    <s v=""/>
    <x v="0"/>
  </r>
  <r>
    <x v="0"/>
    <x v="0"/>
    <n v="9.6"/>
    <n v="25"/>
    <x v="1"/>
  </r>
  <r>
    <x v="0"/>
    <x v="0"/>
    <s v=""/>
    <s v=""/>
    <x v="0"/>
  </r>
  <r>
    <x v="0"/>
    <x v="0"/>
    <s v=""/>
    <s v=""/>
    <x v="0"/>
  </r>
  <r>
    <x v="0"/>
    <x v="0"/>
    <n v="2.4"/>
    <n v="109"/>
    <x v="1"/>
  </r>
  <r>
    <x v="0"/>
    <x v="0"/>
    <s v=""/>
    <s v=""/>
    <x v="0"/>
  </r>
  <r>
    <x v="0"/>
    <x v="0"/>
    <s v=""/>
    <s v=""/>
    <x v="0"/>
  </r>
  <r>
    <x v="0"/>
    <x v="0"/>
    <n v="17.899999999999999"/>
    <n v="3"/>
    <x v="1"/>
  </r>
  <r>
    <x v="0"/>
    <x v="0"/>
    <s v=""/>
    <s v=""/>
    <x v="0"/>
  </r>
  <r>
    <x v="0"/>
    <x v="0"/>
    <s v=""/>
    <s v=""/>
    <x v="0"/>
  </r>
  <r>
    <x v="0"/>
    <x v="0"/>
    <n v="14.3"/>
    <n v="8"/>
    <x v="1"/>
  </r>
  <r>
    <x v="0"/>
    <x v="0"/>
    <s v=""/>
    <s v=""/>
    <x v="0"/>
  </r>
  <r>
    <x v="0"/>
    <x v="0"/>
    <s v=""/>
    <s v=""/>
    <x v="0"/>
  </r>
  <r>
    <x v="0"/>
    <x v="0"/>
    <n v="8.3000000000000007"/>
    <n v="40"/>
    <x v="1"/>
  </r>
  <r>
    <x v="0"/>
    <x v="0"/>
    <s v=""/>
    <s v=""/>
    <x v="0"/>
  </r>
  <r>
    <x v="0"/>
    <x v="0"/>
    <s v=""/>
    <s v=""/>
    <x v="0"/>
  </r>
  <r>
    <x v="0"/>
    <x v="0"/>
    <n v="15.1"/>
    <n v="6"/>
    <x v="1"/>
  </r>
  <r>
    <x v="0"/>
    <x v="0"/>
    <s v=""/>
    <s v=""/>
    <x v="0"/>
  </r>
  <r>
    <x v="0"/>
    <x v="0"/>
    <s v=""/>
    <s v=""/>
    <x v="0"/>
  </r>
  <r>
    <x v="0"/>
    <x v="0"/>
    <n v="6"/>
    <n v="70"/>
    <x v="1"/>
  </r>
  <r>
    <x v="0"/>
    <x v="0"/>
    <s v=""/>
    <s v=""/>
    <x v="0"/>
  </r>
  <r>
    <x v="0"/>
    <x v="0"/>
    <s v=""/>
    <s v=""/>
    <x v="0"/>
  </r>
  <r>
    <x v="0"/>
    <x v="0"/>
    <n v="9.6"/>
    <n v="25"/>
    <x v="1"/>
  </r>
  <r>
    <x v="0"/>
    <x v="0"/>
    <s v=""/>
    <s v=""/>
    <x v="0"/>
  </r>
  <r>
    <x v="0"/>
    <x v="0"/>
    <s v=""/>
    <s v=""/>
    <x v="0"/>
  </r>
  <r>
    <x v="0"/>
    <x v="0"/>
    <n v="9.3000000000000007"/>
    <n v="29"/>
    <x v="1"/>
  </r>
  <r>
    <x v="0"/>
    <x v="0"/>
    <s v=""/>
    <s v=""/>
    <x v="0"/>
  </r>
  <r>
    <x v="0"/>
    <x v="0"/>
    <s v=""/>
    <s v=""/>
    <x v="0"/>
  </r>
  <r>
    <x v="0"/>
    <x v="0"/>
    <n v="6.3"/>
    <n v="66"/>
    <x v="1"/>
  </r>
  <r>
    <x v="0"/>
    <x v="0"/>
    <s v=""/>
    <s v=""/>
    <x v="0"/>
  </r>
  <r>
    <x v="0"/>
    <x v="0"/>
    <s v=""/>
    <s v=""/>
    <x v="0"/>
  </r>
  <r>
    <x v="0"/>
    <x v="0"/>
    <n v="22.6"/>
    <n v="1"/>
    <x v="0"/>
  </r>
  <r>
    <x v="0"/>
    <x v="0"/>
    <s v=""/>
    <s v=""/>
    <x v="0"/>
  </r>
  <r>
    <x v="0"/>
    <x v="0"/>
    <s v=""/>
    <s v=""/>
    <x v="0"/>
  </r>
  <r>
    <x v="0"/>
    <x v="0"/>
    <n v="13.8"/>
    <n v="10"/>
    <x v="1"/>
  </r>
  <r>
    <x v="0"/>
    <x v="0"/>
    <s v=""/>
    <s v=""/>
    <x v="0"/>
  </r>
  <r>
    <x v="0"/>
    <x v="0"/>
    <s v=""/>
    <s v=""/>
    <x v="0"/>
  </r>
  <r>
    <x v="0"/>
    <x v="0"/>
    <n v="4.8"/>
    <n v="92"/>
    <x v="1"/>
  </r>
  <r>
    <x v="0"/>
    <x v="0"/>
    <s v=""/>
    <s v=""/>
    <x v="0"/>
  </r>
  <r>
    <x v="0"/>
    <x v="0"/>
    <s v=""/>
    <s v=""/>
    <x v="0"/>
  </r>
  <r>
    <x v="0"/>
    <x v="0"/>
    <n v="8.5"/>
    <n v="39"/>
    <x v="1"/>
  </r>
  <r>
    <x v="0"/>
    <x v="0"/>
    <s v=""/>
    <s v=""/>
    <x v="0"/>
  </r>
  <r>
    <x v="0"/>
    <x v="1"/>
    <s v=""/>
    <s v=""/>
    <x v="0"/>
  </r>
  <r>
    <x v="0"/>
    <x v="1"/>
    <n v="6.8"/>
    <n v="61"/>
    <x v="1"/>
  </r>
  <r>
    <x v="0"/>
    <x v="1"/>
    <s v=""/>
    <s v=""/>
    <x v="0"/>
  </r>
  <r>
    <x v="0"/>
    <x v="1"/>
    <s v=""/>
    <s v=""/>
    <x v="0"/>
  </r>
  <r>
    <x v="0"/>
    <x v="1"/>
    <n v="6.8"/>
    <n v="61"/>
    <x v="1"/>
  </r>
  <r>
    <x v="0"/>
    <x v="1"/>
    <s v=""/>
    <s v=""/>
    <x v="0"/>
  </r>
  <r>
    <x v="0"/>
    <x v="1"/>
    <s v=""/>
    <s v=""/>
    <x v="0"/>
  </r>
  <r>
    <x v="0"/>
    <x v="1"/>
    <n v="8.8000000000000007"/>
    <n v="34"/>
    <x v="1"/>
  </r>
  <r>
    <x v="0"/>
    <x v="1"/>
    <s v=""/>
    <s v=""/>
    <x v="0"/>
  </r>
  <r>
    <x v="0"/>
    <x v="1"/>
    <s v=""/>
    <s v=""/>
    <x v="0"/>
  </r>
  <r>
    <x v="0"/>
    <x v="1"/>
    <n v="1.6"/>
    <n v="115"/>
    <x v="1"/>
  </r>
  <r>
    <x v="0"/>
    <x v="1"/>
    <s v=""/>
    <s v=""/>
    <x v="0"/>
  </r>
  <r>
    <x v="0"/>
    <x v="1"/>
    <s v=""/>
    <s v=""/>
    <x v="0"/>
  </r>
  <r>
    <x v="0"/>
    <x v="1"/>
    <n v="8"/>
    <n v="46"/>
    <x v="1"/>
  </r>
  <r>
    <x v="0"/>
    <x v="1"/>
    <s v=""/>
    <s v=""/>
    <x v="0"/>
  </r>
  <r>
    <x v="0"/>
    <x v="1"/>
    <s v=""/>
    <s v=""/>
    <x v="0"/>
  </r>
  <r>
    <x v="0"/>
    <x v="1"/>
    <n v="7.2"/>
    <n v="58"/>
    <x v="1"/>
  </r>
  <r>
    <x v="0"/>
    <x v="1"/>
    <s v=""/>
    <s v=""/>
    <x v="0"/>
  </r>
  <r>
    <x v="0"/>
    <x v="1"/>
    <s v=""/>
    <s v=""/>
    <x v="0"/>
  </r>
  <r>
    <x v="0"/>
    <x v="1"/>
    <n v="3.6"/>
    <n v="101"/>
    <x v="1"/>
  </r>
  <r>
    <x v="0"/>
    <x v="1"/>
    <s v=""/>
    <s v=""/>
    <x v="0"/>
  </r>
  <r>
    <x v="0"/>
    <x v="1"/>
    <s v=""/>
    <s v=""/>
    <x v="0"/>
  </r>
  <r>
    <x v="0"/>
    <x v="1"/>
    <n v="6"/>
    <n v="70"/>
    <x v="1"/>
  </r>
  <r>
    <x v="0"/>
    <x v="1"/>
    <s v=""/>
    <s v=""/>
    <x v="0"/>
  </r>
  <r>
    <x v="0"/>
    <x v="1"/>
    <s v=""/>
    <s v=""/>
    <x v="0"/>
  </r>
  <r>
    <x v="0"/>
    <x v="1"/>
    <n v="2.4"/>
    <n v="109"/>
    <x v="1"/>
  </r>
  <r>
    <x v="0"/>
    <x v="1"/>
    <s v=""/>
    <s v=""/>
    <x v="0"/>
  </r>
  <r>
    <x v="0"/>
    <x v="1"/>
    <s v=""/>
    <s v=""/>
    <x v="0"/>
  </r>
  <r>
    <x v="0"/>
    <x v="1"/>
    <n v="5.7"/>
    <n v="77"/>
    <x v="1"/>
  </r>
  <r>
    <x v="0"/>
    <x v="1"/>
    <s v=""/>
    <s v=""/>
    <x v="0"/>
  </r>
  <r>
    <x v="0"/>
    <x v="1"/>
    <s v=""/>
    <s v=""/>
    <x v="0"/>
  </r>
  <r>
    <x v="0"/>
    <x v="1"/>
    <n v="5.9"/>
    <n v="74"/>
    <x v="1"/>
  </r>
  <r>
    <x v="0"/>
    <x v="1"/>
    <s v=""/>
    <s v=""/>
    <x v="0"/>
  </r>
  <r>
    <x v="0"/>
    <x v="1"/>
    <s v=""/>
    <s v=""/>
    <x v="0"/>
  </r>
  <r>
    <x v="0"/>
    <x v="1"/>
    <s v="FILTERED OUT"/>
    <e v="#VALUE!"/>
    <x v="2"/>
  </r>
  <r>
    <x v="0"/>
    <x v="1"/>
    <s v=""/>
    <s v=""/>
    <x v="0"/>
  </r>
  <r>
    <x v="0"/>
    <x v="1"/>
    <s v=""/>
    <s v=""/>
    <x v="0"/>
  </r>
  <r>
    <x v="0"/>
    <x v="1"/>
    <n v="6.1"/>
    <n v="69"/>
    <x v="1"/>
  </r>
  <r>
    <x v="0"/>
    <x v="1"/>
    <s v=""/>
    <s v=""/>
    <x v="0"/>
  </r>
  <r>
    <x v="0"/>
    <x v="1"/>
    <s v=""/>
    <s v=""/>
    <x v="0"/>
  </r>
  <r>
    <x v="0"/>
    <x v="1"/>
    <n v="1.9"/>
    <n v="114"/>
    <x v="1"/>
  </r>
  <r>
    <x v="0"/>
    <x v="1"/>
    <s v=""/>
    <s v=""/>
    <x v="0"/>
  </r>
  <r>
    <x v="0"/>
    <x v="1"/>
    <s v=""/>
    <s v=""/>
    <x v="0"/>
  </r>
  <r>
    <x v="0"/>
    <x v="1"/>
    <n v="2.9"/>
    <n v="105"/>
    <x v="1"/>
  </r>
  <r>
    <x v="0"/>
    <x v="1"/>
    <s v=""/>
    <s v=""/>
    <x v="0"/>
  </r>
  <r>
    <x v="0"/>
    <x v="1"/>
    <s v=""/>
    <s v=""/>
    <x v="0"/>
  </r>
  <r>
    <x v="0"/>
    <x v="1"/>
    <n v="8"/>
    <n v="46"/>
    <x v="1"/>
  </r>
  <r>
    <x v="0"/>
    <x v="1"/>
    <s v=""/>
    <s v=""/>
    <x v="0"/>
  </r>
  <r>
    <x v="0"/>
    <x v="1"/>
    <s v=""/>
    <s v=""/>
    <x v="0"/>
  </r>
  <r>
    <x v="0"/>
    <x v="1"/>
    <n v="4.2"/>
    <n v="94"/>
    <x v="1"/>
  </r>
  <r>
    <x v="0"/>
    <x v="1"/>
    <s v=""/>
    <s v=""/>
    <x v="0"/>
  </r>
  <r>
    <x v="0"/>
    <x v="1"/>
    <s v=""/>
    <s v=""/>
    <x v="0"/>
  </r>
  <r>
    <x v="0"/>
    <x v="1"/>
    <n v="8"/>
    <n v="46"/>
    <x v="1"/>
  </r>
  <r>
    <x v="0"/>
    <x v="1"/>
    <s v=""/>
    <s v=""/>
    <x v="0"/>
  </r>
  <r>
    <x v="0"/>
    <x v="1"/>
    <s v=""/>
    <s v=""/>
    <x v="0"/>
  </r>
  <r>
    <x v="0"/>
    <x v="1"/>
    <n v="4"/>
    <n v="97"/>
    <x v="1"/>
  </r>
  <r>
    <x v="0"/>
    <x v="1"/>
    <s v=""/>
    <s v=""/>
    <x v="0"/>
  </r>
  <r>
    <x v="0"/>
    <x v="1"/>
    <s v=""/>
    <s v=""/>
    <x v="0"/>
  </r>
  <r>
    <x v="0"/>
    <x v="1"/>
    <n v="13.1"/>
    <n v="12"/>
    <x v="1"/>
  </r>
  <r>
    <x v="0"/>
    <x v="1"/>
    <s v=""/>
    <s v=""/>
    <x v="0"/>
  </r>
  <r>
    <x v="0"/>
    <x v="1"/>
    <s v=""/>
    <s v=""/>
    <x v="0"/>
  </r>
  <r>
    <x v="0"/>
    <x v="1"/>
    <n v="5.6"/>
    <n v="80"/>
    <x v="1"/>
  </r>
  <r>
    <x v="0"/>
    <x v="1"/>
    <s v=""/>
    <s v=""/>
    <x v="0"/>
  </r>
  <r>
    <x v="0"/>
    <x v="1"/>
    <s v=""/>
    <s v=""/>
    <x v="0"/>
  </r>
  <r>
    <x v="0"/>
    <x v="1"/>
    <n v="3.2"/>
    <n v="103"/>
    <x v="1"/>
  </r>
  <r>
    <x v="0"/>
    <x v="1"/>
    <s v=""/>
    <s v=""/>
    <x v="0"/>
  </r>
  <r>
    <x v="0"/>
    <x v="1"/>
    <s v=""/>
    <s v=""/>
    <x v="0"/>
  </r>
  <r>
    <x v="0"/>
    <x v="1"/>
    <n v="5.3"/>
    <n v="83"/>
    <x v="1"/>
  </r>
  <r>
    <x v="0"/>
    <x v="1"/>
    <s v=""/>
    <s v=""/>
    <x v="0"/>
  </r>
  <r>
    <x v="0"/>
    <x v="1"/>
    <s v=""/>
    <s v=""/>
    <x v="0"/>
  </r>
  <r>
    <x v="0"/>
    <x v="1"/>
    <n v="4.0999999999999996"/>
    <n v="95"/>
    <x v="1"/>
  </r>
  <r>
    <x v="0"/>
    <x v="1"/>
    <s v=""/>
    <s v=""/>
    <x v="0"/>
  </r>
  <r>
    <x v="0"/>
    <x v="1"/>
    <s v=""/>
    <s v=""/>
    <x v="0"/>
  </r>
  <r>
    <x v="0"/>
    <x v="1"/>
    <n v="3.5"/>
    <n v="102"/>
    <x v="1"/>
  </r>
  <r>
    <x v="0"/>
    <x v="1"/>
    <s v=""/>
    <s v=""/>
    <x v="0"/>
  </r>
  <r>
    <x v="0"/>
    <x v="1"/>
    <s v=""/>
    <s v=""/>
    <x v="0"/>
  </r>
  <r>
    <x v="0"/>
    <x v="1"/>
    <n v="8.8000000000000007"/>
    <n v="34"/>
    <x v="1"/>
  </r>
  <r>
    <x v="0"/>
    <x v="1"/>
    <s v=""/>
    <s v=""/>
    <x v="0"/>
  </r>
  <r>
    <x v="0"/>
    <x v="1"/>
    <s v=""/>
    <s v=""/>
    <x v="0"/>
  </r>
  <r>
    <x v="0"/>
    <x v="1"/>
    <n v="7.3"/>
    <n v="56"/>
    <x v="1"/>
  </r>
  <r>
    <x v="0"/>
    <x v="1"/>
    <s v=""/>
    <s v=""/>
    <x v="0"/>
  </r>
  <r>
    <x v="0"/>
    <x v="1"/>
    <s v=""/>
    <s v=""/>
    <x v="0"/>
  </r>
  <r>
    <x v="0"/>
    <x v="1"/>
    <n v="6"/>
    <n v="70"/>
    <x v="1"/>
  </r>
  <r>
    <x v="0"/>
    <x v="1"/>
    <s v=""/>
    <s v=""/>
    <x v="0"/>
  </r>
  <r>
    <x v="0"/>
    <x v="1"/>
    <s v=""/>
    <s v=""/>
    <x v="0"/>
  </r>
  <r>
    <x v="0"/>
    <x v="1"/>
    <n v="7.4"/>
    <n v="53"/>
    <x v="1"/>
  </r>
  <r>
    <x v="0"/>
    <x v="1"/>
    <s v=""/>
    <s v=""/>
    <x v="0"/>
  </r>
  <r>
    <x v="0"/>
    <x v="1"/>
    <s v=""/>
    <s v=""/>
    <x v="0"/>
  </r>
  <r>
    <x v="0"/>
    <x v="1"/>
    <n v="1.2"/>
    <n v="117"/>
    <x v="1"/>
  </r>
  <r>
    <x v="0"/>
    <x v="1"/>
    <s v=""/>
    <s v=""/>
    <x v="0"/>
  </r>
  <r>
    <x v="0"/>
    <x v="1"/>
    <s v=""/>
    <s v=""/>
    <x v="0"/>
  </r>
  <r>
    <x v="0"/>
    <x v="1"/>
    <n v="5.7"/>
    <n v="77"/>
    <x v="1"/>
  </r>
  <r>
    <x v="0"/>
    <x v="2"/>
    <s v=""/>
    <s v=""/>
    <x v="0"/>
  </r>
  <r>
    <x v="0"/>
    <x v="2"/>
    <s v=""/>
    <s v=""/>
    <x v="0"/>
  </r>
  <r>
    <x v="0"/>
    <x v="2"/>
    <n v="7.6"/>
    <n v="52"/>
    <x v="1"/>
  </r>
  <r>
    <x v="0"/>
    <x v="2"/>
    <s v=""/>
    <s v=""/>
    <x v="0"/>
  </r>
  <r>
    <x v="0"/>
    <x v="2"/>
    <s v=""/>
    <s v=""/>
    <x v="0"/>
  </r>
  <r>
    <x v="0"/>
    <x v="2"/>
    <n v="6.2"/>
    <n v="68"/>
    <x v="1"/>
  </r>
  <r>
    <x v="0"/>
    <x v="2"/>
    <s v=""/>
    <s v=""/>
    <x v="0"/>
  </r>
  <r>
    <x v="0"/>
    <x v="2"/>
    <s v=""/>
    <s v=""/>
    <x v="0"/>
  </r>
  <r>
    <x v="0"/>
    <x v="2"/>
    <n v="6.3"/>
    <n v="66"/>
    <x v="1"/>
  </r>
  <r>
    <x v="0"/>
    <x v="2"/>
    <s v=""/>
    <s v=""/>
    <x v="0"/>
  </r>
  <r>
    <x v="0"/>
    <x v="2"/>
    <s v=""/>
    <s v=""/>
    <x v="0"/>
  </r>
  <r>
    <x v="0"/>
    <x v="2"/>
    <n v="6.4"/>
    <n v="64"/>
    <x v="1"/>
  </r>
  <r>
    <x v="0"/>
    <x v="2"/>
    <s v=""/>
    <s v=""/>
    <x v="0"/>
  </r>
  <r>
    <x v="0"/>
    <x v="2"/>
    <s v=""/>
    <s v=""/>
    <x v="0"/>
  </r>
  <r>
    <x v="0"/>
    <x v="2"/>
    <n v="7.4"/>
    <n v="53"/>
    <x v="1"/>
  </r>
  <r>
    <x v="0"/>
    <x v="2"/>
    <s v=""/>
    <s v=""/>
    <x v="0"/>
  </r>
  <r>
    <x v="0"/>
    <x v="2"/>
    <s v=""/>
    <s v=""/>
    <x v="0"/>
  </r>
  <r>
    <x v="0"/>
    <x v="2"/>
    <n v="12.5"/>
    <n v="16"/>
    <x v="1"/>
  </r>
  <r>
    <x v="0"/>
    <x v="2"/>
    <s v=""/>
    <s v=""/>
    <x v="0"/>
  </r>
  <r>
    <x v="0"/>
    <x v="2"/>
    <s v=""/>
    <s v=""/>
    <x v="0"/>
  </r>
  <r>
    <x v="0"/>
    <x v="2"/>
    <n v="2.1"/>
    <n v="111"/>
    <x v="1"/>
  </r>
  <r>
    <x v="0"/>
    <x v="2"/>
    <s v=""/>
    <s v=""/>
    <x v="0"/>
  </r>
  <r>
    <x v="0"/>
    <x v="2"/>
    <s v=""/>
    <s v=""/>
    <x v="0"/>
  </r>
  <r>
    <x v="0"/>
    <x v="2"/>
    <n v="7.9"/>
    <n v="49"/>
    <x v="1"/>
  </r>
  <r>
    <x v="0"/>
    <x v="2"/>
    <s v=""/>
    <s v=""/>
    <x v="0"/>
  </r>
  <r>
    <x v="0"/>
    <x v="2"/>
    <s v=""/>
    <s v=""/>
    <x v="0"/>
  </r>
  <r>
    <x v="0"/>
    <x v="2"/>
    <n v="5.3"/>
    <n v="83"/>
    <x v="1"/>
  </r>
  <r>
    <x v="0"/>
    <x v="2"/>
    <s v=""/>
    <s v=""/>
    <x v="0"/>
  </r>
  <r>
    <x v="0"/>
    <x v="2"/>
    <s v=""/>
    <s v=""/>
    <x v="0"/>
  </r>
  <r>
    <x v="0"/>
    <x v="2"/>
    <n v="2.5"/>
    <n v="108"/>
    <x v="1"/>
  </r>
  <r>
    <x v="0"/>
    <x v="2"/>
    <s v=""/>
    <s v=""/>
    <x v="0"/>
  </r>
  <r>
    <x v="0"/>
    <x v="2"/>
    <s v=""/>
    <s v=""/>
    <x v="0"/>
  </r>
  <r>
    <x v="0"/>
    <x v="2"/>
    <n v="7.9"/>
    <n v="49"/>
    <x v="1"/>
  </r>
  <r>
    <x v="0"/>
    <x v="2"/>
    <s v=""/>
    <s v=""/>
    <x v="0"/>
  </r>
  <r>
    <x v="0"/>
    <x v="2"/>
    <s v=""/>
    <s v=""/>
    <x v="0"/>
  </r>
  <r>
    <x v="0"/>
    <x v="2"/>
    <n v="12.4"/>
    <n v="17"/>
    <x v="1"/>
  </r>
  <r>
    <x v="0"/>
    <x v="2"/>
    <s v=""/>
    <s v=""/>
    <x v="0"/>
  </r>
  <r>
    <x v="0"/>
    <x v="2"/>
    <s v=""/>
    <s v=""/>
    <x v="0"/>
  </r>
  <r>
    <x v="0"/>
    <x v="2"/>
    <n v="5.5"/>
    <n v="82"/>
    <x v="1"/>
  </r>
  <r>
    <x v="0"/>
    <x v="2"/>
    <s v=""/>
    <s v=""/>
    <x v="0"/>
  </r>
  <r>
    <x v="0"/>
    <x v="2"/>
    <s v=""/>
    <s v=""/>
    <x v="0"/>
  </r>
  <r>
    <x v="0"/>
    <x v="2"/>
    <n v="9.1"/>
    <n v="30"/>
    <x v="1"/>
  </r>
  <r>
    <x v="0"/>
    <x v="2"/>
    <s v=""/>
    <s v=""/>
    <x v="0"/>
  </r>
  <r>
    <x v="0"/>
    <x v="2"/>
    <s v=""/>
    <s v=""/>
    <x v="0"/>
  </r>
  <r>
    <x v="0"/>
    <x v="2"/>
    <n v="5.8"/>
    <n v="75"/>
    <x v="1"/>
  </r>
  <r>
    <x v="0"/>
    <x v="2"/>
    <s v=""/>
    <s v=""/>
    <x v="0"/>
  </r>
  <r>
    <x v="0"/>
    <x v="2"/>
    <s v=""/>
    <s v=""/>
    <x v="0"/>
  </r>
  <r>
    <x v="0"/>
    <x v="2"/>
    <n v="10.3"/>
    <n v="23"/>
    <x v="1"/>
  </r>
  <r>
    <x v="0"/>
    <x v="2"/>
    <s v=""/>
    <s v=""/>
    <x v="0"/>
  </r>
  <r>
    <x v="0"/>
    <x v="2"/>
    <s v=""/>
    <s v=""/>
    <x v="0"/>
  </r>
  <r>
    <x v="0"/>
    <x v="2"/>
    <n v="13.1"/>
    <n v="12"/>
    <x v="1"/>
  </r>
  <r>
    <x v="0"/>
    <x v="2"/>
    <s v=""/>
    <s v=""/>
    <x v="0"/>
  </r>
  <r>
    <x v="0"/>
    <x v="2"/>
    <s v=""/>
    <s v=""/>
    <x v="0"/>
  </r>
  <r>
    <x v="0"/>
    <x v="2"/>
    <n v="12.9"/>
    <n v="14"/>
    <x v="1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s v="FILTERED OUT"/>
    <e v="#VALUE!"/>
    <x v="2"/>
  </r>
  <r>
    <x v="0"/>
    <x v="2"/>
    <s v=""/>
    <s v=""/>
    <x v="0"/>
  </r>
  <r>
    <x v="0"/>
    <x v="2"/>
    <s v=""/>
    <s v=""/>
    <x v="0"/>
  </r>
  <r>
    <x v="0"/>
    <x v="2"/>
    <n v="12.8"/>
    <n v="15"/>
    <x v="1"/>
  </r>
  <r>
    <x v="0"/>
    <x v="2"/>
    <s v=""/>
    <s v=""/>
    <x v="0"/>
  </r>
  <r>
    <x v="0"/>
    <x v="2"/>
    <s v=""/>
    <s v=""/>
    <x v="0"/>
  </r>
  <r>
    <x v="0"/>
    <x v="2"/>
    <n v="11.5"/>
    <n v="20"/>
    <x v="1"/>
  </r>
  <r>
    <x v="0"/>
    <x v="2"/>
    <s v=""/>
    <s v=""/>
    <x v="0"/>
  </r>
  <r>
    <x v="0"/>
    <x v="2"/>
    <s v=""/>
    <s v=""/>
    <x v="0"/>
  </r>
  <r>
    <x v="0"/>
    <x v="2"/>
    <n v="13.6"/>
    <n v="11"/>
    <x v="1"/>
  </r>
  <r>
    <x v="0"/>
    <x v="2"/>
    <s v=""/>
    <s v=""/>
    <x v="0"/>
  </r>
  <r>
    <x v="0"/>
    <x v="2"/>
    <s v=""/>
    <s v=""/>
    <x v="0"/>
  </r>
  <r>
    <x v="0"/>
    <x v="2"/>
    <n v="9"/>
    <n v="32"/>
    <x v="1"/>
  </r>
  <r>
    <x v="0"/>
    <x v="2"/>
    <s v=""/>
    <s v=""/>
    <x v="0"/>
  </r>
  <r>
    <x v="0"/>
    <x v="2"/>
    <s v=""/>
    <s v=""/>
    <x v="0"/>
  </r>
  <r>
    <x v="0"/>
    <x v="2"/>
    <n v="5.3"/>
    <n v="83"/>
    <x v="1"/>
  </r>
  <r>
    <x v="0"/>
    <x v="2"/>
    <s v=""/>
    <s v=""/>
    <x v="0"/>
  </r>
  <r>
    <x v="0"/>
    <x v="2"/>
    <s v=""/>
    <s v=""/>
    <x v="0"/>
  </r>
  <r>
    <x v="0"/>
    <x v="2"/>
    <n v="9.5"/>
    <n v="27"/>
    <x v="1"/>
  </r>
  <r>
    <x v="0"/>
    <x v="2"/>
    <s v=""/>
    <s v=""/>
    <x v="0"/>
  </r>
  <r>
    <x v="0"/>
    <x v="2"/>
    <s v=""/>
    <s v=""/>
    <x v="0"/>
  </r>
  <r>
    <x v="0"/>
    <x v="2"/>
    <n v="12"/>
    <n v="19"/>
    <x v="1"/>
  </r>
  <r>
    <x v="0"/>
    <x v="2"/>
    <s v=""/>
    <s v=""/>
    <x v="0"/>
  </r>
  <r>
    <x v="0"/>
    <x v="2"/>
    <s v=""/>
    <s v=""/>
    <x v="0"/>
  </r>
  <r>
    <x v="0"/>
    <x v="2"/>
    <n v="8.1999999999999993"/>
    <n v="42"/>
    <x v="1"/>
  </r>
  <r>
    <x v="0"/>
    <x v="2"/>
    <s v=""/>
    <s v=""/>
    <x v="0"/>
  </r>
  <r>
    <x v="0"/>
    <x v="2"/>
    <s v=""/>
    <s v=""/>
    <x v="0"/>
  </r>
  <r>
    <x v="0"/>
    <x v="2"/>
    <n v="7"/>
    <n v="59"/>
    <x v="1"/>
  </r>
  <r>
    <x v="0"/>
    <x v="2"/>
    <s v=""/>
    <s v=""/>
    <x v="0"/>
  </r>
  <r>
    <x v="0"/>
    <x v="2"/>
    <s v=""/>
    <s v=""/>
    <x v="0"/>
  </r>
  <r>
    <x v="0"/>
    <x v="2"/>
    <n v="9.6999999999999993"/>
    <n v="24"/>
    <x v="1"/>
  </r>
  <r>
    <x v="0"/>
    <x v="2"/>
    <s v=""/>
    <s v=""/>
    <x v="0"/>
  </r>
  <r>
    <x v="0"/>
    <x v="2"/>
    <s v=""/>
    <s v=""/>
    <x v="0"/>
  </r>
  <r>
    <x v="0"/>
    <x v="3"/>
    <n v="6.6"/>
    <n v="63"/>
    <x v="1"/>
  </r>
  <r>
    <x v="0"/>
    <x v="3"/>
    <s v=""/>
    <s v=""/>
    <x v="0"/>
  </r>
  <r>
    <x v="0"/>
    <x v="3"/>
    <s v=""/>
    <s v=""/>
    <x v="0"/>
  </r>
  <r>
    <x v="0"/>
    <x v="3"/>
    <n v="5.7"/>
    <n v="77"/>
    <x v="1"/>
  </r>
  <r>
    <x v="0"/>
    <x v="3"/>
    <s v=""/>
    <s v=""/>
    <x v="0"/>
  </r>
  <r>
    <x v="0"/>
    <x v="3"/>
    <s v=""/>
    <s v=""/>
    <x v="0"/>
  </r>
  <r>
    <x v="0"/>
    <x v="3"/>
    <n v="9.1"/>
    <n v="30"/>
    <x v="1"/>
  </r>
  <r>
    <x v="0"/>
    <x v="3"/>
    <s v=""/>
    <s v=""/>
    <x v="0"/>
  </r>
  <r>
    <x v="0"/>
    <x v="3"/>
    <s v=""/>
    <s v=""/>
    <x v="0"/>
  </r>
  <r>
    <x v="0"/>
    <x v="3"/>
    <n v="5.8"/>
    <n v="75"/>
    <x v="1"/>
  </r>
  <r>
    <x v="0"/>
    <x v="3"/>
    <s v=""/>
    <s v=""/>
    <x v="0"/>
  </r>
  <r>
    <x v="0"/>
    <x v="3"/>
    <s v=""/>
    <s v=""/>
    <x v="0"/>
  </r>
  <r>
    <x v="0"/>
    <x v="3"/>
    <n v="10.9"/>
    <n v="22"/>
    <x v="1"/>
  </r>
  <r>
    <x v="0"/>
    <x v="3"/>
    <s v=""/>
    <s v=""/>
    <x v="0"/>
  </r>
  <r>
    <x v="0"/>
    <x v="3"/>
    <s v=""/>
    <s v=""/>
    <x v="0"/>
  </r>
  <r>
    <x v="0"/>
    <x v="3"/>
    <n v="5.6"/>
    <n v="80"/>
    <x v="1"/>
  </r>
  <r>
    <x v="0"/>
    <x v="3"/>
    <s v=""/>
    <s v=""/>
    <x v="0"/>
  </r>
  <r>
    <x v="0"/>
    <x v="3"/>
    <s v=""/>
    <s v=""/>
    <x v="0"/>
  </r>
  <r>
    <x v="0"/>
    <x v="3"/>
    <n v="8.1"/>
    <n v="45"/>
    <x v="1"/>
  </r>
  <r>
    <x v="0"/>
    <x v="3"/>
    <s v=""/>
    <s v=""/>
    <x v="0"/>
  </r>
  <r>
    <x v="0"/>
    <x v="3"/>
    <s v=""/>
    <s v=""/>
    <x v="0"/>
  </r>
  <r>
    <x v="0"/>
    <x v="3"/>
    <n v="3.9"/>
    <n v="98"/>
    <x v="1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s v=""/>
    <s v=""/>
    <x v="0"/>
  </r>
  <r>
    <x v="0"/>
    <x v="3"/>
    <n v="11.4"/>
    <n v="21"/>
    <x v="1"/>
  </r>
  <r>
    <x v="0"/>
    <x v="3"/>
    <s v=""/>
    <s v=""/>
    <x v="0"/>
  </r>
  <r>
    <x v="0"/>
    <x v="3"/>
    <s v=""/>
    <s v=""/>
    <x v="0"/>
  </r>
  <r>
    <x v="0"/>
    <x v="3"/>
    <n v="4.9000000000000004"/>
    <n v="90"/>
    <x v="1"/>
  </r>
  <r>
    <x v="0"/>
    <x v="3"/>
    <s v=""/>
    <s v=""/>
    <x v="0"/>
  </r>
  <r>
    <x v="0"/>
    <x v="3"/>
    <s v=""/>
    <s v=""/>
    <x v="0"/>
  </r>
  <r>
    <x v="0"/>
    <x v="3"/>
    <n v="5.2"/>
    <n v="87"/>
    <x v="1"/>
  </r>
  <r>
    <x v="0"/>
    <x v="3"/>
    <s v=""/>
    <s v=""/>
    <x v="0"/>
  </r>
  <r>
    <x v="0"/>
    <x v="3"/>
    <s v=""/>
    <s v=""/>
    <x v="0"/>
  </r>
  <r>
    <x v="0"/>
    <x v="3"/>
    <n v="8.9"/>
    <n v="33"/>
    <x v="1"/>
  </r>
  <r>
    <x v="0"/>
    <x v="3"/>
    <s v=""/>
    <s v=""/>
    <x v="0"/>
  </r>
  <r>
    <x v="0"/>
    <x v="3"/>
    <s v=""/>
    <s v=""/>
    <x v="0"/>
  </r>
  <r>
    <x v="0"/>
    <x v="3"/>
    <n v="8.1999999999999993"/>
    <n v="42"/>
    <x v="1"/>
  </r>
  <r>
    <x v="0"/>
    <x v="3"/>
    <s v=""/>
    <s v=""/>
    <x v="0"/>
  </r>
  <r>
    <x v="0"/>
    <x v="3"/>
    <s v=""/>
    <s v=""/>
    <x v="0"/>
  </r>
  <r>
    <x v="0"/>
    <x v="3"/>
    <n v="5.2"/>
    <n v="87"/>
    <x v="1"/>
  </r>
  <r>
    <x v="0"/>
    <x v="3"/>
    <s v=""/>
    <s v=""/>
    <x v="0"/>
  </r>
  <r>
    <x v="0"/>
    <x v="3"/>
    <s v=""/>
    <s v=""/>
    <x v="0"/>
  </r>
  <r>
    <x v="0"/>
    <x v="3"/>
    <n v="2.8"/>
    <n v="106"/>
    <x v="1"/>
  </r>
  <r>
    <x v="0"/>
    <x v="3"/>
    <s v=""/>
    <s v=""/>
    <x v="0"/>
  </r>
  <r>
    <x v="0"/>
    <x v="3"/>
    <s v=""/>
    <s v=""/>
    <x v="0"/>
  </r>
  <r>
    <x v="0"/>
    <x v="3"/>
    <n v="6.4"/>
    <n v="64"/>
    <x v="1"/>
  </r>
  <r>
    <x v="0"/>
    <x v="3"/>
    <s v=""/>
    <s v=""/>
    <x v="0"/>
  </r>
  <r>
    <x v="0"/>
    <x v="3"/>
    <s v=""/>
    <s v=""/>
    <x v="0"/>
  </r>
  <r>
    <x v="0"/>
    <x v="3"/>
    <n v="3.9"/>
    <n v="98"/>
    <x v="1"/>
  </r>
  <r>
    <x v="0"/>
    <x v="3"/>
    <s v=""/>
    <s v=""/>
    <x v="0"/>
  </r>
  <r>
    <x v="0"/>
    <x v="3"/>
    <s v=""/>
    <s v=""/>
    <x v="0"/>
  </r>
  <r>
    <x v="0"/>
    <x v="3"/>
    <n v="1.3"/>
    <n v="116"/>
    <x v="1"/>
  </r>
  <r>
    <x v="0"/>
    <x v="3"/>
    <s v=""/>
    <s v=""/>
    <x v="0"/>
  </r>
  <r>
    <x v="0"/>
    <x v="3"/>
    <s v=""/>
    <s v=""/>
    <x v="0"/>
  </r>
  <r>
    <x v="0"/>
    <x v="3"/>
    <n v="2.8"/>
    <n v="106"/>
    <x v="1"/>
  </r>
  <r>
    <x v="0"/>
    <x v="3"/>
    <s v=""/>
    <s v=""/>
    <x v="0"/>
  </r>
  <r>
    <x v="0"/>
    <x v="3"/>
    <s v=""/>
    <s v=""/>
    <x v="0"/>
  </r>
  <r>
    <x v="0"/>
    <x v="3"/>
    <n v="2.1"/>
    <n v="111"/>
    <x v="1"/>
  </r>
  <r>
    <x v="0"/>
    <x v="3"/>
    <s v=""/>
    <s v=""/>
    <x v="0"/>
  </r>
  <r>
    <x v="0"/>
    <x v="3"/>
    <s v=""/>
    <s v=""/>
    <x v="0"/>
  </r>
  <r>
    <x v="0"/>
    <x v="3"/>
    <n v="4.9000000000000004"/>
    <n v="90"/>
    <x v="1"/>
  </r>
  <r>
    <x v="0"/>
    <x v="3"/>
    <s v=""/>
    <s v=""/>
    <x v="0"/>
  </r>
  <r>
    <x v="0"/>
    <x v="3"/>
    <s v=""/>
    <s v=""/>
    <x v="0"/>
  </r>
  <r>
    <x v="0"/>
    <x v="3"/>
    <n v="6"/>
    <n v="70"/>
    <x v="1"/>
  </r>
  <r>
    <x v="0"/>
    <x v="3"/>
    <s v=""/>
    <s v=""/>
    <x v="0"/>
  </r>
  <r>
    <x v="0"/>
    <x v="3"/>
    <s v=""/>
    <s v=""/>
    <x v="0"/>
  </r>
  <r>
    <x v="0"/>
    <x v="3"/>
    <n v="12.3"/>
    <n v="18"/>
    <x v="1"/>
  </r>
  <r>
    <x v="0"/>
    <x v="3"/>
    <s v=""/>
    <s v=""/>
    <x v="0"/>
  </r>
  <r>
    <x v="0"/>
    <x v="3"/>
    <s v=""/>
    <s v=""/>
    <x v="0"/>
  </r>
  <r>
    <x v="0"/>
    <x v="3"/>
    <n v="0.7"/>
    <n v="118"/>
    <x v="1"/>
  </r>
  <r>
    <x v="0"/>
    <x v="3"/>
    <s v=""/>
    <s v=""/>
    <x v="0"/>
  </r>
  <r>
    <x v="0"/>
    <x v="3"/>
    <s v=""/>
    <s v=""/>
    <x v="0"/>
  </r>
  <r>
    <x v="0"/>
    <x v="3"/>
    <n v="4.0999999999999996"/>
    <n v="95"/>
    <x v="1"/>
  </r>
  <r>
    <x v="0"/>
    <x v="3"/>
    <s v=""/>
    <s v=""/>
    <x v="0"/>
  </r>
  <r>
    <x v="0"/>
    <x v="3"/>
    <s v=""/>
    <s v=""/>
    <x v="0"/>
  </r>
  <r>
    <x v="0"/>
    <x v="3"/>
    <n v="3.7"/>
    <n v="100"/>
    <x v="1"/>
  </r>
  <r>
    <x v="0"/>
    <x v="3"/>
    <s v=""/>
    <s v=""/>
    <x v="0"/>
  </r>
  <r>
    <x v="0"/>
    <x v="3"/>
    <s v=""/>
    <s v=""/>
    <x v="0"/>
  </r>
  <r>
    <x v="0"/>
    <x v="3"/>
    <n v="7.4"/>
    <n v="53"/>
    <x v="1"/>
  </r>
  <r>
    <x v="0"/>
    <x v="3"/>
    <s v=""/>
    <s v=""/>
    <x v="0"/>
  </r>
  <r>
    <x v="0"/>
    <x v="3"/>
    <s v=""/>
    <s v=""/>
    <x v="0"/>
  </r>
  <r>
    <x v="0"/>
    <x v="3"/>
    <n v="8.1999999999999993"/>
    <n v="42"/>
    <x v="1"/>
  </r>
  <r>
    <x v="0"/>
    <x v="3"/>
    <s v=""/>
    <s v=""/>
    <x v="0"/>
  </r>
  <r>
    <x v="0"/>
    <x v="3"/>
    <s v=""/>
    <s v=""/>
    <x v="0"/>
  </r>
  <r>
    <x v="0"/>
    <x v="3"/>
    <n v="4.8"/>
    <n v="92"/>
    <x v="1"/>
  </r>
  <r>
    <x v="0"/>
    <x v="3"/>
    <s v=""/>
    <s v=""/>
    <x v="0"/>
  </r>
  <r>
    <x v="0"/>
    <x v="3"/>
    <s v=""/>
    <s v=""/>
    <x v="0"/>
  </r>
  <r>
    <x v="0"/>
    <x v="3"/>
    <n v="5.3"/>
    <n v="83"/>
    <x v="1"/>
  </r>
  <r>
    <x v="1"/>
    <x v="0"/>
    <n v="3.7"/>
    <n v="86"/>
    <x v="1"/>
  </r>
  <r>
    <x v="1"/>
    <x v="0"/>
    <s v=""/>
    <s v=""/>
    <x v="0"/>
  </r>
  <r>
    <x v="1"/>
    <x v="0"/>
    <s v=""/>
    <s v=""/>
    <x v="0"/>
  </r>
  <r>
    <x v="1"/>
    <x v="0"/>
    <n v="5.5"/>
    <n v="62"/>
    <x v="1"/>
  </r>
  <r>
    <x v="1"/>
    <x v="0"/>
    <s v=""/>
    <s v=""/>
    <x v="0"/>
  </r>
  <r>
    <x v="1"/>
    <x v="0"/>
    <s v=""/>
    <s v=""/>
    <x v="0"/>
  </r>
  <r>
    <x v="1"/>
    <x v="0"/>
    <n v="21.7"/>
    <n v="1"/>
    <x v="0"/>
  </r>
  <r>
    <x v="1"/>
    <x v="0"/>
    <s v=""/>
    <s v=""/>
    <x v="0"/>
  </r>
  <r>
    <x v="1"/>
    <x v="0"/>
    <s v=""/>
    <s v=""/>
    <x v="0"/>
  </r>
  <r>
    <x v="1"/>
    <x v="0"/>
    <n v="10.5"/>
    <n v="11"/>
    <x v="1"/>
  </r>
  <r>
    <x v="1"/>
    <x v="0"/>
    <s v=""/>
    <s v=""/>
    <x v="0"/>
  </r>
  <r>
    <x v="1"/>
    <x v="0"/>
    <s v=""/>
    <s v=""/>
    <x v="0"/>
  </r>
  <r>
    <x v="1"/>
    <x v="0"/>
    <n v="10.7"/>
    <n v="10"/>
    <x v="1"/>
  </r>
  <r>
    <x v="1"/>
    <x v="0"/>
    <s v=""/>
    <s v=""/>
    <x v="0"/>
  </r>
  <r>
    <x v="1"/>
    <x v="0"/>
    <s v=""/>
    <s v=""/>
    <x v="0"/>
  </r>
  <r>
    <x v="1"/>
    <x v="0"/>
    <n v="5.2"/>
    <n v="66"/>
    <x v="1"/>
  </r>
  <r>
    <x v="1"/>
    <x v="0"/>
    <s v=""/>
    <s v=""/>
    <x v="0"/>
  </r>
  <r>
    <x v="1"/>
    <x v="0"/>
    <s v=""/>
    <s v=""/>
    <x v="0"/>
  </r>
  <r>
    <x v="1"/>
    <x v="0"/>
    <n v="4.8"/>
    <n v="73"/>
    <x v="1"/>
  </r>
  <r>
    <x v="1"/>
    <x v="0"/>
    <s v=""/>
    <s v=""/>
    <x v="0"/>
  </r>
  <r>
    <x v="1"/>
    <x v="0"/>
    <s v=""/>
    <s v=""/>
    <x v="0"/>
  </r>
  <r>
    <x v="1"/>
    <x v="0"/>
    <n v="9.6"/>
    <n v="15"/>
    <x v="1"/>
  </r>
  <r>
    <x v="1"/>
    <x v="0"/>
    <s v=""/>
    <s v=""/>
    <x v="0"/>
  </r>
  <r>
    <x v="1"/>
    <x v="0"/>
    <s v=""/>
    <s v=""/>
    <x v="0"/>
  </r>
  <r>
    <x v="1"/>
    <x v="0"/>
    <n v="1.7"/>
    <n v="109"/>
    <x v="1"/>
  </r>
  <r>
    <x v="1"/>
    <x v="0"/>
    <s v=""/>
    <s v=""/>
    <x v="0"/>
  </r>
  <r>
    <x v="1"/>
    <x v="0"/>
    <s v=""/>
    <s v=""/>
    <x v="0"/>
  </r>
  <r>
    <x v="1"/>
    <x v="0"/>
    <n v="6.1"/>
    <n v="57"/>
    <x v="1"/>
  </r>
  <r>
    <x v="1"/>
    <x v="0"/>
    <s v=""/>
    <s v=""/>
    <x v="0"/>
  </r>
  <r>
    <x v="1"/>
    <x v="0"/>
    <s v=""/>
    <s v=""/>
    <x v="0"/>
  </r>
  <r>
    <x v="1"/>
    <x v="0"/>
    <n v="9.8000000000000007"/>
    <n v="14"/>
    <x v="1"/>
  </r>
  <r>
    <x v="1"/>
    <x v="0"/>
    <s v=""/>
    <s v=""/>
    <x v="0"/>
  </r>
  <r>
    <x v="1"/>
    <x v="0"/>
    <n v="7.8"/>
    <n v="36"/>
    <x v="1"/>
  </r>
  <r>
    <x v="1"/>
    <x v="0"/>
    <s v=""/>
    <s v=""/>
    <x v="0"/>
  </r>
  <r>
    <x v="1"/>
    <x v="0"/>
    <s v=""/>
    <s v=""/>
    <x v="0"/>
  </r>
  <r>
    <x v="1"/>
    <x v="0"/>
    <n v="7.3"/>
    <n v="40"/>
    <x v="1"/>
  </r>
  <r>
    <x v="1"/>
    <x v="0"/>
    <s v=""/>
    <s v=""/>
    <x v="0"/>
  </r>
  <r>
    <x v="1"/>
    <x v="0"/>
    <s v=""/>
    <s v=""/>
    <x v="0"/>
  </r>
  <r>
    <x v="1"/>
    <x v="0"/>
    <n v="8.8000000000000007"/>
    <n v="24"/>
    <x v="1"/>
  </r>
  <r>
    <x v="1"/>
    <x v="0"/>
    <s v=""/>
    <s v=""/>
    <x v="0"/>
  </r>
  <r>
    <x v="1"/>
    <x v="0"/>
    <s v=""/>
    <s v=""/>
    <x v="0"/>
  </r>
  <r>
    <x v="1"/>
    <x v="0"/>
    <n v="5.5"/>
    <n v="62"/>
    <x v="1"/>
  </r>
  <r>
    <x v="1"/>
    <x v="0"/>
    <s v=""/>
    <s v=""/>
    <x v="0"/>
  </r>
  <r>
    <x v="1"/>
    <x v="0"/>
    <s v=""/>
    <s v=""/>
    <x v="0"/>
  </r>
  <r>
    <x v="1"/>
    <x v="0"/>
    <n v="19.3"/>
    <n v="2"/>
    <x v="0"/>
  </r>
  <r>
    <x v="1"/>
    <x v="0"/>
    <s v=""/>
    <s v=""/>
    <x v="0"/>
  </r>
  <r>
    <x v="1"/>
    <x v="0"/>
    <s v=""/>
    <s v=""/>
    <x v="0"/>
  </r>
  <r>
    <x v="1"/>
    <x v="0"/>
    <n v="3.6"/>
    <n v="87"/>
    <x v="1"/>
  </r>
  <r>
    <x v="1"/>
    <x v="0"/>
    <s v=""/>
    <s v=""/>
    <x v="0"/>
  </r>
  <r>
    <x v="1"/>
    <x v="0"/>
    <s v=""/>
    <s v=""/>
    <x v="0"/>
  </r>
  <r>
    <x v="1"/>
    <x v="0"/>
    <n v="4.9000000000000004"/>
    <n v="70"/>
    <x v="1"/>
  </r>
  <r>
    <x v="1"/>
    <x v="0"/>
    <s v=""/>
    <s v=""/>
    <x v="0"/>
  </r>
  <r>
    <x v="1"/>
    <x v="0"/>
    <s v=""/>
    <s v=""/>
    <x v="0"/>
  </r>
  <r>
    <x v="1"/>
    <x v="0"/>
    <n v="4.4000000000000004"/>
    <n v="80"/>
    <x v="1"/>
  </r>
  <r>
    <x v="1"/>
    <x v="0"/>
    <s v=""/>
    <s v=""/>
    <x v="0"/>
  </r>
  <r>
    <x v="1"/>
    <x v="0"/>
    <s v=""/>
    <s v=""/>
    <x v="0"/>
  </r>
  <r>
    <x v="1"/>
    <x v="0"/>
    <n v="7.2"/>
    <n v="41"/>
    <x v="1"/>
  </r>
  <r>
    <x v="1"/>
    <x v="0"/>
    <s v=""/>
    <s v=""/>
    <x v="0"/>
  </r>
  <r>
    <x v="1"/>
    <x v="0"/>
    <s v=""/>
    <s v=""/>
    <x v="0"/>
  </r>
  <r>
    <x v="1"/>
    <x v="0"/>
    <n v="6.7"/>
    <n v="50"/>
    <x v="1"/>
  </r>
  <r>
    <x v="1"/>
    <x v="0"/>
    <s v=""/>
    <s v=""/>
    <x v="0"/>
  </r>
  <r>
    <x v="1"/>
    <x v="0"/>
    <s v=""/>
    <s v=""/>
    <x v="0"/>
  </r>
  <r>
    <x v="1"/>
    <x v="0"/>
    <n v="9.6"/>
    <n v="15"/>
    <x v="1"/>
  </r>
  <r>
    <x v="1"/>
    <x v="0"/>
    <s v=""/>
    <s v=""/>
    <x v="0"/>
  </r>
  <r>
    <x v="1"/>
    <x v="0"/>
    <s v=""/>
    <s v=""/>
    <x v="0"/>
  </r>
  <r>
    <x v="1"/>
    <x v="0"/>
    <n v="8.1"/>
    <n v="31"/>
    <x v="1"/>
  </r>
  <r>
    <x v="1"/>
    <x v="0"/>
    <s v=""/>
    <s v=""/>
    <x v="0"/>
  </r>
  <r>
    <x v="1"/>
    <x v="0"/>
    <s v=""/>
    <s v=""/>
    <x v="0"/>
  </r>
  <r>
    <x v="1"/>
    <x v="0"/>
    <n v="10"/>
    <n v="13"/>
    <x v="1"/>
  </r>
  <r>
    <x v="1"/>
    <x v="0"/>
    <s v=""/>
    <s v=""/>
    <x v="0"/>
  </r>
  <r>
    <x v="1"/>
    <x v="0"/>
    <s v=""/>
    <s v=""/>
    <x v="0"/>
  </r>
  <r>
    <x v="1"/>
    <x v="0"/>
    <n v="2.8"/>
    <n v="99"/>
    <x v="1"/>
  </r>
  <r>
    <x v="1"/>
    <x v="0"/>
    <s v=""/>
    <s v=""/>
    <x v="0"/>
  </r>
  <r>
    <x v="1"/>
    <x v="0"/>
    <s v=""/>
    <s v=""/>
    <x v="0"/>
  </r>
  <r>
    <x v="1"/>
    <x v="0"/>
    <n v="4.7"/>
    <n v="75"/>
    <x v="1"/>
  </r>
  <r>
    <x v="1"/>
    <x v="0"/>
    <s v=""/>
    <s v=""/>
    <x v="0"/>
  </r>
  <r>
    <x v="1"/>
    <x v="0"/>
    <s v=""/>
    <s v=""/>
    <x v="0"/>
  </r>
  <r>
    <x v="1"/>
    <x v="0"/>
    <n v="14.3"/>
    <n v="3"/>
    <x v="1"/>
  </r>
  <r>
    <x v="1"/>
    <x v="0"/>
    <s v=""/>
    <s v=""/>
    <x v="0"/>
  </r>
  <r>
    <x v="1"/>
    <x v="0"/>
    <s v=""/>
    <s v=""/>
    <x v="0"/>
  </r>
  <r>
    <x v="1"/>
    <x v="0"/>
    <n v="3"/>
    <n v="95"/>
    <x v="1"/>
  </r>
  <r>
    <x v="1"/>
    <x v="0"/>
    <s v=""/>
    <s v=""/>
    <x v="0"/>
  </r>
  <r>
    <x v="1"/>
    <x v="0"/>
    <s v=""/>
    <s v=""/>
    <x v="0"/>
  </r>
  <r>
    <x v="1"/>
    <x v="0"/>
    <n v="9.1"/>
    <n v="22"/>
    <x v="1"/>
  </r>
  <r>
    <x v="1"/>
    <x v="0"/>
    <s v=""/>
    <s v=""/>
    <x v="0"/>
  </r>
  <r>
    <x v="1"/>
    <x v="0"/>
    <s v=""/>
    <s v=""/>
    <x v="0"/>
  </r>
  <r>
    <x v="1"/>
    <x v="0"/>
    <n v="12.6"/>
    <n v="6"/>
    <x v="1"/>
  </r>
  <r>
    <x v="1"/>
    <x v="0"/>
    <s v=""/>
    <s v=""/>
    <x v="0"/>
  </r>
  <r>
    <x v="1"/>
    <x v="0"/>
    <s v=""/>
    <s v=""/>
    <x v="0"/>
  </r>
  <r>
    <x v="1"/>
    <x v="0"/>
    <n v="4.7"/>
    <n v="75"/>
    <x v="1"/>
  </r>
  <r>
    <x v="1"/>
    <x v="1"/>
    <s v=""/>
    <s v=""/>
    <x v="0"/>
  </r>
  <r>
    <x v="1"/>
    <x v="1"/>
    <s v=""/>
    <s v=""/>
    <x v="0"/>
  </r>
  <r>
    <x v="1"/>
    <x v="1"/>
    <n v="8.5"/>
    <n v="27"/>
    <x v="1"/>
  </r>
  <r>
    <x v="1"/>
    <x v="1"/>
    <s v=""/>
    <s v=""/>
    <x v="0"/>
  </r>
  <r>
    <x v="1"/>
    <x v="1"/>
    <s v=""/>
    <s v=""/>
    <x v="0"/>
  </r>
  <r>
    <x v="1"/>
    <x v="1"/>
    <n v="8.4"/>
    <n v="28"/>
    <x v="1"/>
  </r>
  <r>
    <x v="1"/>
    <x v="1"/>
    <s v=""/>
    <s v=""/>
    <x v="0"/>
  </r>
  <r>
    <x v="1"/>
    <x v="1"/>
    <s v=""/>
    <s v=""/>
    <x v="0"/>
  </r>
  <r>
    <x v="1"/>
    <x v="1"/>
    <n v="6.7"/>
    <n v="50"/>
    <x v="1"/>
  </r>
  <r>
    <x v="1"/>
    <x v="1"/>
    <s v=""/>
    <s v=""/>
    <x v="0"/>
  </r>
  <r>
    <x v="1"/>
    <x v="1"/>
    <s v=""/>
    <s v=""/>
    <x v="0"/>
  </r>
  <r>
    <x v="1"/>
    <x v="1"/>
    <n v="3.2"/>
    <n v="93"/>
    <x v="1"/>
  </r>
  <r>
    <x v="1"/>
    <x v="1"/>
    <s v=""/>
    <s v=""/>
    <x v="0"/>
  </r>
  <r>
    <x v="1"/>
    <x v="1"/>
    <s v=""/>
    <s v=""/>
    <x v="0"/>
  </r>
  <r>
    <x v="1"/>
    <x v="1"/>
    <n v="12.7"/>
    <n v="5"/>
    <x v="1"/>
  </r>
  <r>
    <x v="1"/>
    <x v="1"/>
    <s v=""/>
    <s v=""/>
    <x v="0"/>
  </r>
  <r>
    <x v="1"/>
    <x v="1"/>
    <s v=""/>
    <s v=""/>
    <x v="0"/>
  </r>
  <r>
    <x v="1"/>
    <x v="1"/>
    <n v="5.2"/>
    <n v="66"/>
    <x v="1"/>
  </r>
  <r>
    <x v="1"/>
    <x v="1"/>
    <s v=""/>
    <s v=""/>
    <x v="0"/>
  </r>
  <r>
    <x v="1"/>
    <x v="1"/>
    <s v=""/>
    <s v=""/>
    <x v="0"/>
  </r>
  <r>
    <x v="1"/>
    <x v="1"/>
    <n v="8.6999999999999993"/>
    <n v="25"/>
    <x v="1"/>
  </r>
  <r>
    <x v="1"/>
    <x v="1"/>
    <s v=""/>
    <s v=""/>
    <x v="0"/>
  </r>
  <r>
    <x v="1"/>
    <x v="1"/>
    <s v=""/>
    <s v=""/>
    <x v="0"/>
  </r>
  <r>
    <x v="1"/>
    <x v="1"/>
    <n v="2.9"/>
    <n v="96"/>
    <x v="1"/>
  </r>
  <r>
    <x v="1"/>
    <x v="1"/>
    <s v=""/>
    <s v=""/>
    <x v="0"/>
  </r>
  <r>
    <x v="1"/>
    <x v="1"/>
    <s v=""/>
    <s v=""/>
    <x v="0"/>
  </r>
  <r>
    <x v="1"/>
    <x v="1"/>
    <n v="3.3"/>
    <n v="91"/>
    <x v="1"/>
  </r>
  <r>
    <x v="1"/>
    <x v="1"/>
    <s v=""/>
    <s v=""/>
    <x v="0"/>
  </r>
  <r>
    <x v="1"/>
    <x v="1"/>
    <s v=""/>
    <s v=""/>
    <x v="0"/>
  </r>
  <r>
    <x v="1"/>
    <x v="1"/>
    <n v="8.4"/>
    <n v="28"/>
    <x v="1"/>
  </r>
  <r>
    <x v="1"/>
    <x v="1"/>
    <s v=""/>
    <s v=""/>
    <x v="0"/>
  </r>
  <r>
    <x v="1"/>
    <x v="1"/>
    <s v=""/>
    <s v=""/>
    <x v="0"/>
  </r>
  <r>
    <x v="1"/>
    <x v="1"/>
    <n v="4.4000000000000004"/>
    <n v="80"/>
    <x v="1"/>
  </r>
  <r>
    <x v="1"/>
    <x v="1"/>
    <s v=""/>
    <s v=""/>
    <x v="0"/>
  </r>
  <r>
    <x v="1"/>
    <x v="1"/>
    <s v=""/>
    <s v=""/>
    <x v="0"/>
  </r>
  <r>
    <x v="1"/>
    <x v="1"/>
    <n v="5.6"/>
    <n v="60"/>
    <x v="1"/>
  </r>
  <r>
    <x v="1"/>
    <x v="1"/>
    <s v=""/>
    <s v=""/>
    <x v="0"/>
  </r>
  <r>
    <x v="1"/>
    <x v="1"/>
    <s v=""/>
    <s v=""/>
    <x v="0"/>
  </r>
  <r>
    <x v="1"/>
    <x v="1"/>
    <n v="1"/>
    <n v="110"/>
    <x v="1"/>
  </r>
  <r>
    <x v="1"/>
    <x v="1"/>
    <s v=""/>
    <s v=""/>
    <x v="0"/>
  </r>
  <r>
    <x v="1"/>
    <x v="1"/>
    <s v=""/>
    <s v=""/>
    <x v="0"/>
  </r>
  <r>
    <x v="1"/>
    <x v="1"/>
    <n v="5.2"/>
    <n v="66"/>
    <x v="1"/>
  </r>
  <r>
    <x v="1"/>
    <x v="1"/>
    <s v=""/>
    <s v=""/>
    <x v="0"/>
  </r>
  <r>
    <x v="1"/>
    <x v="1"/>
    <s v=""/>
    <s v=""/>
    <x v="0"/>
  </r>
  <r>
    <x v="1"/>
    <x v="1"/>
    <n v="2.2000000000000002"/>
    <n v="107"/>
    <x v="1"/>
  </r>
  <r>
    <x v="1"/>
    <x v="1"/>
    <s v=""/>
    <s v=""/>
    <x v="0"/>
  </r>
  <r>
    <x v="1"/>
    <x v="1"/>
    <s v=""/>
    <s v=""/>
    <x v="0"/>
  </r>
  <r>
    <x v="1"/>
    <x v="1"/>
    <n v="4.2"/>
    <n v="82"/>
    <x v="1"/>
  </r>
  <r>
    <x v="1"/>
    <x v="1"/>
    <s v=""/>
    <s v=""/>
    <x v="0"/>
  </r>
  <r>
    <x v="1"/>
    <x v="1"/>
    <s v=""/>
    <s v=""/>
    <x v="0"/>
  </r>
  <r>
    <x v="1"/>
    <x v="1"/>
    <n v="3.5"/>
    <n v="88"/>
    <x v="1"/>
  </r>
  <r>
    <x v="1"/>
    <x v="1"/>
    <s v=""/>
    <s v=""/>
    <x v="0"/>
  </r>
  <r>
    <x v="1"/>
    <x v="1"/>
    <s v=""/>
    <s v=""/>
    <x v="0"/>
  </r>
  <r>
    <x v="1"/>
    <x v="1"/>
    <n v="9.3000000000000007"/>
    <n v="19"/>
    <x v="1"/>
  </r>
  <r>
    <x v="1"/>
    <x v="1"/>
    <s v=""/>
    <s v=""/>
    <x v="0"/>
  </r>
  <r>
    <x v="1"/>
    <x v="1"/>
    <s v=""/>
    <s v=""/>
    <x v="0"/>
  </r>
  <r>
    <x v="1"/>
    <x v="1"/>
    <n v="2.9"/>
    <n v="96"/>
    <x v="1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s v=""/>
    <s v=""/>
    <x v="0"/>
  </r>
  <r>
    <x v="1"/>
    <x v="1"/>
    <n v="2.9"/>
    <n v="96"/>
    <x v="1"/>
  </r>
  <r>
    <x v="1"/>
    <x v="1"/>
    <s v=""/>
    <s v=""/>
    <x v="0"/>
  </r>
  <r>
    <x v="1"/>
    <x v="1"/>
    <s v=""/>
    <s v=""/>
    <x v="0"/>
  </r>
  <r>
    <x v="1"/>
    <x v="1"/>
    <n v="7.2"/>
    <n v="41"/>
    <x v="1"/>
  </r>
  <r>
    <x v="1"/>
    <x v="1"/>
    <n v="8.6999999999999993"/>
    <n v="25"/>
    <x v="1"/>
  </r>
  <r>
    <x v="1"/>
    <x v="1"/>
    <s v=""/>
    <s v=""/>
    <x v="0"/>
  </r>
  <r>
    <x v="1"/>
    <x v="2"/>
    <n v="2.8"/>
    <n v="99"/>
    <x v="1"/>
  </r>
  <r>
    <x v="1"/>
    <x v="2"/>
    <s v=""/>
    <s v=""/>
    <x v="0"/>
  </r>
  <r>
    <x v="1"/>
    <x v="2"/>
    <s v=""/>
    <s v=""/>
    <x v="0"/>
  </r>
  <r>
    <x v="1"/>
    <x v="2"/>
    <n v="6.8"/>
    <n v="48"/>
    <x v="1"/>
  </r>
  <r>
    <x v="1"/>
    <x v="2"/>
    <s v=""/>
    <s v=""/>
    <x v="0"/>
  </r>
  <r>
    <x v="1"/>
    <x v="2"/>
    <s v=""/>
    <s v=""/>
    <x v="0"/>
  </r>
  <r>
    <x v="1"/>
    <x v="2"/>
    <n v="4.0999999999999996"/>
    <n v="83"/>
    <x v="1"/>
  </r>
  <r>
    <x v="1"/>
    <x v="2"/>
    <s v=""/>
    <s v=""/>
    <x v="0"/>
  </r>
  <r>
    <x v="1"/>
    <x v="2"/>
    <s v=""/>
    <s v=""/>
    <x v="0"/>
  </r>
  <r>
    <x v="1"/>
    <x v="2"/>
    <n v="3.2"/>
    <n v="93"/>
    <x v="1"/>
  </r>
  <r>
    <x v="1"/>
    <x v="2"/>
    <s v=""/>
    <s v=""/>
    <x v="0"/>
  </r>
  <r>
    <x v="1"/>
    <x v="2"/>
    <s v=""/>
    <s v=""/>
    <x v="0"/>
  </r>
  <r>
    <x v="1"/>
    <x v="2"/>
    <n v="13.6"/>
    <n v="4"/>
    <x v="1"/>
  </r>
  <r>
    <x v="1"/>
    <x v="2"/>
    <s v=""/>
    <s v=""/>
    <x v="0"/>
  </r>
  <r>
    <x v="1"/>
    <x v="2"/>
    <s v=""/>
    <s v=""/>
    <x v="0"/>
  </r>
  <r>
    <x v="1"/>
    <x v="2"/>
    <n v="10.4"/>
    <n v="12"/>
    <x v="1"/>
  </r>
  <r>
    <x v="1"/>
    <x v="2"/>
    <s v=""/>
    <s v=""/>
    <x v="0"/>
  </r>
  <r>
    <x v="1"/>
    <x v="2"/>
    <s v=""/>
    <s v=""/>
    <x v="0"/>
  </r>
  <r>
    <x v="1"/>
    <x v="2"/>
    <n v="4.5"/>
    <n v="78"/>
    <x v="1"/>
  </r>
  <r>
    <x v="1"/>
    <x v="2"/>
    <s v=""/>
    <s v=""/>
    <x v="0"/>
  </r>
  <r>
    <x v="1"/>
    <x v="2"/>
    <s v=""/>
    <s v=""/>
    <x v="0"/>
  </r>
  <r>
    <x v="1"/>
    <x v="2"/>
    <n v="3.5"/>
    <n v="88"/>
    <x v="1"/>
  </r>
  <r>
    <x v="1"/>
    <x v="2"/>
    <s v=""/>
    <s v=""/>
    <x v="0"/>
  </r>
  <r>
    <x v="1"/>
    <x v="2"/>
    <s v=""/>
    <s v=""/>
    <x v="0"/>
  </r>
  <r>
    <x v="1"/>
    <x v="2"/>
    <n v="12.5"/>
    <n v="7"/>
    <x v="1"/>
  </r>
  <r>
    <x v="1"/>
    <x v="2"/>
    <s v=""/>
    <s v=""/>
    <x v="0"/>
  </r>
  <r>
    <x v="1"/>
    <x v="2"/>
    <s v=""/>
    <s v=""/>
    <x v="0"/>
  </r>
  <r>
    <x v="1"/>
    <x v="2"/>
    <n v="6.8"/>
    <n v="48"/>
    <x v="1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s v=""/>
    <s v=""/>
    <x v="0"/>
  </r>
  <r>
    <x v="1"/>
    <x v="2"/>
    <n v="9.4"/>
    <n v="18"/>
    <x v="1"/>
  </r>
  <r>
    <x v="1"/>
    <x v="2"/>
    <s v=""/>
    <s v=""/>
    <x v="0"/>
  </r>
  <r>
    <x v="1"/>
    <x v="2"/>
    <s v=""/>
    <s v=""/>
    <x v="0"/>
  </r>
  <r>
    <x v="1"/>
    <x v="2"/>
    <n v="2.6"/>
    <n v="104"/>
    <x v="1"/>
  </r>
  <r>
    <x v="1"/>
    <x v="2"/>
    <s v=""/>
    <s v=""/>
    <x v="0"/>
  </r>
  <r>
    <x v="1"/>
    <x v="2"/>
    <s v=""/>
    <s v=""/>
    <x v="0"/>
  </r>
  <r>
    <x v="1"/>
    <x v="2"/>
    <n v="6.9"/>
    <n v="46"/>
    <x v="1"/>
  </r>
  <r>
    <x v="1"/>
    <x v="2"/>
    <s v=""/>
    <s v=""/>
    <x v="0"/>
  </r>
  <r>
    <x v="1"/>
    <x v="2"/>
    <s v=""/>
    <s v=""/>
    <x v="0"/>
  </r>
  <r>
    <x v="1"/>
    <x v="2"/>
    <n v="7.6"/>
    <n v="37"/>
    <x v="1"/>
  </r>
  <r>
    <x v="1"/>
    <x v="2"/>
    <s v=""/>
    <s v=""/>
    <x v="0"/>
  </r>
  <r>
    <x v="1"/>
    <x v="2"/>
    <s v=""/>
    <s v=""/>
    <x v="0"/>
  </r>
  <r>
    <x v="1"/>
    <x v="2"/>
    <s v="FILTERED OUT"/>
    <e v="#VALUE!"/>
    <x v="2"/>
  </r>
  <r>
    <x v="1"/>
    <x v="2"/>
    <s v=""/>
    <s v=""/>
    <x v="0"/>
  </r>
  <r>
    <x v="1"/>
    <x v="2"/>
    <s v=""/>
    <s v=""/>
    <x v="0"/>
  </r>
  <r>
    <x v="1"/>
    <x v="2"/>
    <n v="7.5"/>
    <n v="38"/>
    <x v="1"/>
  </r>
  <r>
    <x v="1"/>
    <x v="2"/>
    <s v=""/>
    <s v=""/>
    <x v="0"/>
  </r>
  <r>
    <x v="1"/>
    <x v="2"/>
    <s v=""/>
    <s v=""/>
    <x v="0"/>
  </r>
  <r>
    <x v="1"/>
    <x v="2"/>
    <n v="5.7"/>
    <n v="59"/>
    <x v="1"/>
  </r>
  <r>
    <x v="1"/>
    <x v="2"/>
    <s v=""/>
    <s v=""/>
    <x v="0"/>
  </r>
  <r>
    <x v="1"/>
    <x v="2"/>
    <s v=""/>
    <s v=""/>
    <x v="0"/>
  </r>
  <r>
    <x v="1"/>
    <x v="2"/>
    <n v="4.7"/>
    <n v="75"/>
    <x v="1"/>
  </r>
  <r>
    <x v="1"/>
    <x v="2"/>
    <s v=""/>
    <s v=""/>
    <x v="0"/>
  </r>
  <r>
    <x v="1"/>
    <x v="2"/>
    <s v=""/>
    <s v=""/>
    <x v="0"/>
  </r>
  <r>
    <x v="1"/>
    <x v="2"/>
    <n v="4.8"/>
    <n v="73"/>
    <x v="1"/>
  </r>
  <r>
    <x v="1"/>
    <x v="2"/>
    <s v=""/>
    <s v=""/>
    <x v="0"/>
  </r>
  <r>
    <x v="1"/>
    <x v="2"/>
    <s v=""/>
    <s v=""/>
    <x v="0"/>
  </r>
  <r>
    <x v="1"/>
    <x v="2"/>
    <n v="5.3"/>
    <n v="64"/>
    <x v="1"/>
  </r>
  <r>
    <x v="1"/>
    <x v="2"/>
    <s v=""/>
    <s v=""/>
    <x v="0"/>
  </r>
  <r>
    <x v="1"/>
    <x v="2"/>
    <s v=""/>
    <s v=""/>
    <x v="0"/>
  </r>
  <r>
    <x v="1"/>
    <x v="2"/>
    <n v="7.1"/>
    <n v="43"/>
    <x v="1"/>
  </r>
  <r>
    <x v="1"/>
    <x v="2"/>
    <s v=""/>
    <s v=""/>
    <x v="0"/>
  </r>
  <r>
    <x v="1"/>
    <x v="2"/>
    <s v=""/>
    <s v=""/>
    <x v="0"/>
  </r>
  <r>
    <x v="1"/>
    <x v="2"/>
    <n v="12.4"/>
    <n v="8"/>
    <x v="1"/>
  </r>
  <r>
    <x v="1"/>
    <x v="2"/>
    <s v=""/>
    <s v=""/>
    <x v="0"/>
  </r>
  <r>
    <x v="1"/>
    <x v="2"/>
    <s v=""/>
    <s v=""/>
    <x v="0"/>
  </r>
  <r>
    <x v="1"/>
    <x v="2"/>
    <n v="3.5"/>
    <n v="88"/>
    <x v="1"/>
  </r>
  <r>
    <x v="1"/>
    <x v="2"/>
    <s v=""/>
    <s v=""/>
    <x v="0"/>
  </r>
  <r>
    <x v="1"/>
    <x v="2"/>
    <s v=""/>
    <s v=""/>
    <x v="0"/>
  </r>
  <r>
    <x v="1"/>
    <x v="2"/>
    <n v="4.5"/>
    <n v="78"/>
    <x v="1"/>
  </r>
  <r>
    <x v="1"/>
    <x v="2"/>
    <s v=""/>
    <s v=""/>
    <x v="0"/>
  </r>
  <r>
    <x v="1"/>
    <x v="2"/>
    <s v=""/>
    <s v=""/>
    <x v="0"/>
  </r>
  <r>
    <x v="1"/>
    <x v="2"/>
    <n v="6.3"/>
    <n v="53"/>
    <x v="1"/>
  </r>
  <r>
    <x v="1"/>
    <x v="2"/>
    <s v=""/>
    <s v=""/>
    <x v="0"/>
  </r>
  <r>
    <x v="1"/>
    <x v="2"/>
    <s v=""/>
    <s v=""/>
    <x v="0"/>
  </r>
  <r>
    <x v="1"/>
    <x v="2"/>
    <n v="7.5"/>
    <n v="38"/>
    <x v="1"/>
  </r>
  <r>
    <x v="1"/>
    <x v="2"/>
    <s v=""/>
    <s v=""/>
    <x v="0"/>
  </r>
  <r>
    <x v="1"/>
    <x v="2"/>
    <s v=""/>
    <s v=""/>
    <x v="0"/>
  </r>
  <r>
    <x v="1"/>
    <x v="2"/>
    <n v="4.9000000000000004"/>
    <n v="70"/>
    <x v="1"/>
  </r>
  <r>
    <x v="1"/>
    <x v="2"/>
    <s v=""/>
    <s v=""/>
    <x v="0"/>
  </r>
  <r>
    <x v="1"/>
    <x v="2"/>
    <s v=""/>
    <s v=""/>
    <x v="0"/>
  </r>
  <r>
    <x v="1"/>
    <x v="2"/>
    <n v="8.9"/>
    <n v="23"/>
    <x v="1"/>
  </r>
  <r>
    <x v="1"/>
    <x v="2"/>
    <s v=""/>
    <s v=""/>
    <x v="0"/>
  </r>
  <r>
    <x v="1"/>
    <x v="2"/>
    <s v=""/>
    <s v=""/>
    <x v="0"/>
  </r>
  <r>
    <x v="1"/>
    <x v="2"/>
    <n v="8.3000000000000007"/>
    <n v="30"/>
    <x v="1"/>
  </r>
  <r>
    <x v="1"/>
    <x v="2"/>
    <s v=""/>
    <s v=""/>
    <x v="0"/>
  </r>
  <r>
    <x v="1"/>
    <x v="2"/>
    <s v=""/>
    <s v=""/>
    <x v="0"/>
  </r>
  <r>
    <x v="1"/>
    <x v="2"/>
    <n v="11"/>
    <n v="9"/>
    <x v="1"/>
  </r>
  <r>
    <x v="1"/>
    <x v="2"/>
    <s v=""/>
    <s v=""/>
    <x v="0"/>
  </r>
  <r>
    <x v="1"/>
    <x v="3"/>
    <s v=""/>
    <s v=""/>
    <x v="0"/>
  </r>
  <r>
    <x v="1"/>
    <x v="3"/>
    <n v="7.1"/>
    <n v="43"/>
    <x v="1"/>
  </r>
  <r>
    <x v="1"/>
    <x v="3"/>
    <s v=""/>
    <s v=""/>
    <x v="0"/>
  </r>
  <r>
    <x v="1"/>
    <x v="3"/>
    <s v=""/>
    <s v=""/>
    <x v="0"/>
  </r>
  <r>
    <x v="1"/>
    <x v="3"/>
    <n v="7"/>
    <n v="45"/>
    <x v="1"/>
  </r>
  <r>
    <x v="1"/>
    <x v="3"/>
    <s v=""/>
    <s v=""/>
    <x v="0"/>
  </r>
  <r>
    <x v="1"/>
    <x v="3"/>
    <s v=""/>
    <s v=""/>
    <x v="0"/>
  </r>
  <r>
    <x v="1"/>
    <x v="3"/>
    <n v="6.9"/>
    <n v="46"/>
    <x v="1"/>
  </r>
  <r>
    <x v="1"/>
    <x v="3"/>
    <s v=""/>
    <s v=""/>
    <x v="0"/>
  </r>
  <r>
    <x v="1"/>
    <x v="3"/>
    <s v=""/>
    <s v=""/>
    <x v="0"/>
  </r>
  <r>
    <x v="1"/>
    <x v="3"/>
    <n v="4"/>
    <n v="84"/>
    <x v="1"/>
  </r>
  <r>
    <x v="1"/>
    <x v="3"/>
    <s v=""/>
    <s v=""/>
    <x v="0"/>
  </r>
  <r>
    <x v="1"/>
    <x v="3"/>
    <s v=""/>
    <s v=""/>
    <x v="0"/>
  </r>
  <r>
    <x v="1"/>
    <x v="3"/>
    <n v="6.3"/>
    <n v="53"/>
    <x v="1"/>
  </r>
  <r>
    <x v="1"/>
    <x v="3"/>
    <s v=""/>
    <s v=""/>
    <x v="0"/>
  </r>
  <r>
    <x v="1"/>
    <x v="3"/>
    <s v=""/>
    <s v=""/>
    <x v="0"/>
  </r>
  <r>
    <x v="1"/>
    <x v="3"/>
    <n v="9.3000000000000007"/>
    <n v="19"/>
    <x v="1"/>
  </r>
  <r>
    <x v="1"/>
    <x v="3"/>
    <s v=""/>
    <s v=""/>
    <x v="0"/>
  </r>
  <r>
    <x v="1"/>
    <x v="3"/>
    <s v=""/>
    <s v=""/>
    <x v="0"/>
  </r>
  <r>
    <x v="1"/>
    <x v="3"/>
    <n v="5.2"/>
    <n v="66"/>
    <x v="1"/>
  </r>
  <r>
    <x v="1"/>
    <x v="3"/>
    <s v=""/>
    <s v=""/>
    <x v="0"/>
  </r>
  <r>
    <x v="1"/>
    <x v="3"/>
    <s v=""/>
    <s v=""/>
    <x v="0"/>
  </r>
  <r>
    <x v="1"/>
    <x v="3"/>
    <n v="1.8"/>
    <n v="108"/>
    <x v="1"/>
  </r>
  <r>
    <x v="1"/>
    <x v="3"/>
    <s v=""/>
    <s v=""/>
    <x v="0"/>
  </r>
  <r>
    <x v="1"/>
    <x v="3"/>
    <s v=""/>
    <s v=""/>
    <x v="0"/>
  </r>
  <r>
    <x v="1"/>
    <x v="3"/>
    <n v="2.7"/>
    <n v="102"/>
    <x v="1"/>
  </r>
  <r>
    <x v="1"/>
    <x v="3"/>
    <s v=""/>
    <s v=""/>
    <x v="0"/>
  </r>
  <r>
    <x v="1"/>
    <x v="3"/>
    <s v=""/>
    <s v=""/>
    <x v="0"/>
  </r>
  <r>
    <x v="1"/>
    <x v="3"/>
    <n v="2.4"/>
    <n v="105"/>
    <x v="1"/>
  </r>
  <r>
    <x v="1"/>
    <x v="3"/>
    <s v=""/>
    <s v=""/>
    <x v="0"/>
  </r>
  <r>
    <x v="1"/>
    <x v="3"/>
    <s v=""/>
    <s v=""/>
    <x v="0"/>
  </r>
  <r>
    <x v="1"/>
    <x v="3"/>
    <n v="5.6"/>
    <n v="60"/>
    <x v="1"/>
  </r>
  <r>
    <x v="1"/>
    <x v="3"/>
    <s v=""/>
    <s v=""/>
    <x v="0"/>
  </r>
  <r>
    <x v="1"/>
    <x v="3"/>
    <s v=""/>
    <s v=""/>
    <x v="0"/>
  </r>
  <r>
    <x v="1"/>
    <x v="3"/>
    <n v="4.9000000000000004"/>
    <n v="70"/>
    <x v="1"/>
  </r>
  <r>
    <x v="1"/>
    <x v="3"/>
    <s v=""/>
    <s v=""/>
    <x v="0"/>
  </r>
  <r>
    <x v="1"/>
    <x v="3"/>
    <s v=""/>
    <s v=""/>
    <x v="0"/>
  </r>
  <r>
    <x v="1"/>
    <x v="3"/>
    <n v="2.8"/>
    <n v="99"/>
    <x v="1"/>
  </r>
  <r>
    <x v="1"/>
    <x v="3"/>
    <s v=""/>
    <s v=""/>
    <x v="0"/>
  </r>
  <r>
    <x v="1"/>
    <x v="3"/>
    <s v=""/>
    <s v=""/>
    <x v="0"/>
  </r>
  <r>
    <x v="1"/>
    <x v="3"/>
    <n v="9.6"/>
    <n v="15"/>
    <x v="1"/>
  </r>
  <r>
    <x v="1"/>
    <x v="3"/>
    <s v=""/>
    <s v=""/>
    <x v="0"/>
  </r>
  <r>
    <x v="1"/>
    <x v="3"/>
    <s v=""/>
    <s v=""/>
    <x v="0"/>
  </r>
  <r>
    <x v="1"/>
    <x v="3"/>
    <n v="3.3"/>
    <n v="91"/>
    <x v="1"/>
  </r>
  <r>
    <x v="1"/>
    <x v="3"/>
    <s v=""/>
    <s v=""/>
    <x v="0"/>
  </r>
  <r>
    <x v="1"/>
    <x v="3"/>
    <s v=""/>
    <s v=""/>
    <x v="0"/>
  </r>
  <r>
    <x v="1"/>
    <x v="3"/>
    <n v="2.2999999999999998"/>
    <n v="106"/>
    <x v="1"/>
  </r>
  <r>
    <x v="1"/>
    <x v="3"/>
    <s v=""/>
    <s v=""/>
    <x v="0"/>
  </r>
  <r>
    <x v="1"/>
    <x v="3"/>
    <s v=""/>
    <s v=""/>
    <x v="0"/>
  </r>
  <r>
    <x v="1"/>
    <x v="3"/>
    <n v="9.1999999999999993"/>
    <n v="21"/>
    <x v="1"/>
  </r>
  <r>
    <x v="1"/>
    <x v="3"/>
    <s v=""/>
    <s v=""/>
    <x v="0"/>
  </r>
  <r>
    <x v="1"/>
    <x v="3"/>
    <s v=""/>
    <s v=""/>
    <x v="0"/>
  </r>
  <r>
    <x v="1"/>
    <x v="3"/>
    <n v="7.9"/>
    <n v="34"/>
    <x v="1"/>
  </r>
  <r>
    <x v="1"/>
    <x v="3"/>
    <s v=""/>
    <s v=""/>
    <x v="0"/>
  </r>
  <r>
    <x v="1"/>
    <x v="3"/>
    <s v=""/>
    <s v=""/>
    <x v="0"/>
  </r>
  <r>
    <x v="1"/>
    <x v="3"/>
    <n v="4"/>
    <n v="84"/>
    <x v="1"/>
  </r>
  <r>
    <x v="1"/>
    <x v="3"/>
    <s v=""/>
    <s v=""/>
    <x v="0"/>
  </r>
  <r>
    <x v="1"/>
    <x v="3"/>
    <s v=""/>
    <s v=""/>
    <x v="0"/>
  </r>
  <r>
    <x v="1"/>
    <x v="3"/>
    <n v="7.9"/>
    <n v="34"/>
    <x v="1"/>
  </r>
  <r>
    <x v="1"/>
    <x v="3"/>
    <s v=""/>
    <s v=""/>
    <x v="0"/>
  </r>
  <r>
    <x v="1"/>
    <x v="3"/>
    <s v=""/>
    <s v=""/>
    <x v="0"/>
  </r>
  <r>
    <x v="1"/>
    <x v="3"/>
    <n v="6.3"/>
    <n v="53"/>
    <x v="1"/>
  </r>
  <r>
    <x v="1"/>
    <x v="3"/>
    <s v=""/>
    <s v=""/>
    <x v="0"/>
  </r>
  <r>
    <x v="1"/>
    <x v="3"/>
    <s v=""/>
    <s v=""/>
    <x v="0"/>
  </r>
  <r>
    <x v="1"/>
    <x v="3"/>
    <n v="6.6"/>
    <n v="52"/>
    <x v="1"/>
  </r>
  <r>
    <x v="1"/>
    <x v="3"/>
    <s v=""/>
    <s v=""/>
    <x v="0"/>
  </r>
  <r>
    <x v="1"/>
    <x v="3"/>
    <s v=""/>
    <s v=""/>
    <x v="0"/>
  </r>
  <r>
    <x v="1"/>
    <x v="3"/>
    <n v="2.7"/>
    <n v="102"/>
    <x v="1"/>
  </r>
  <r>
    <x v="1"/>
    <x v="3"/>
    <s v=""/>
    <s v=""/>
    <x v="0"/>
  </r>
  <r>
    <x v="1"/>
    <x v="3"/>
    <s v=""/>
    <s v=""/>
    <x v="0"/>
  </r>
  <r>
    <x v="1"/>
    <x v="3"/>
    <n v="8"/>
    <n v="32"/>
    <x v="1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s v=""/>
    <s v=""/>
    <x v="0"/>
  </r>
  <r>
    <x v="1"/>
    <x v="3"/>
    <n v="5.3"/>
    <n v="64"/>
    <x v="1"/>
  </r>
  <r>
    <x v="1"/>
    <x v="3"/>
    <n v="8"/>
    <n v="32"/>
    <x v="1"/>
  </r>
  <r>
    <x v="1"/>
    <x v="3"/>
    <s v=""/>
    <s v=""/>
    <x v="0"/>
  </r>
  <r>
    <x v="1"/>
    <x v="3"/>
    <n v="6"/>
    <n v="58"/>
    <x v="1"/>
  </r>
  <r>
    <x v="1"/>
    <x v="3"/>
    <n v="6.3"/>
    <n v="53"/>
    <x v="1"/>
  </r>
  <r>
    <x v="1"/>
    <x v="3"/>
    <s v=""/>
    <s v=""/>
    <x v="0"/>
  </r>
  <r>
    <x v="2"/>
    <x v="0"/>
    <s v=""/>
    <s v=""/>
    <x v="0"/>
  </r>
  <r>
    <x v="2"/>
    <x v="0"/>
    <n v="7.6"/>
    <n v="40"/>
    <x v="1"/>
  </r>
  <r>
    <x v="2"/>
    <x v="0"/>
    <s v=""/>
    <s v=""/>
    <x v="0"/>
  </r>
  <r>
    <x v="2"/>
    <x v="0"/>
    <s v=""/>
    <s v=""/>
    <x v="0"/>
  </r>
  <r>
    <x v="2"/>
    <x v="0"/>
    <n v="10.199999999999999"/>
    <n v="16"/>
    <x v="1"/>
  </r>
  <r>
    <x v="2"/>
    <x v="0"/>
    <s v=""/>
    <s v=""/>
    <x v="0"/>
  </r>
  <r>
    <x v="2"/>
    <x v="0"/>
    <s v=""/>
    <s v=""/>
    <x v="0"/>
  </r>
  <r>
    <x v="2"/>
    <x v="0"/>
    <n v="5.7"/>
    <n v="69"/>
    <x v="1"/>
  </r>
  <r>
    <x v="2"/>
    <x v="0"/>
    <s v=""/>
    <s v=""/>
    <x v="0"/>
  </r>
  <r>
    <x v="2"/>
    <x v="0"/>
    <s v=""/>
    <s v=""/>
    <x v="0"/>
  </r>
  <r>
    <x v="2"/>
    <x v="0"/>
    <n v="5.2"/>
    <n v="75"/>
    <x v="1"/>
  </r>
  <r>
    <x v="2"/>
    <x v="0"/>
    <s v=""/>
    <s v=""/>
    <x v="0"/>
  </r>
  <r>
    <x v="2"/>
    <x v="0"/>
    <s v=""/>
    <s v=""/>
    <x v="0"/>
  </r>
  <r>
    <x v="2"/>
    <x v="0"/>
    <n v="6.2"/>
    <n v="61"/>
    <x v="1"/>
  </r>
  <r>
    <x v="2"/>
    <x v="0"/>
    <s v=""/>
    <s v=""/>
    <x v="0"/>
  </r>
  <r>
    <x v="2"/>
    <x v="0"/>
    <s v=""/>
    <s v=""/>
    <x v="0"/>
  </r>
  <r>
    <x v="2"/>
    <x v="0"/>
    <n v="7.4"/>
    <n v="41"/>
    <x v="1"/>
  </r>
  <r>
    <x v="2"/>
    <x v="0"/>
    <s v=""/>
    <s v=""/>
    <x v="0"/>
  </r>
  <r>
    <x v="2"/>
    <x v="0"/>
    <s v=""/>
    <s v=""/>
    <x v="0"/>
  </r>
  <r>
    <x v="2"/>
    <x v="0"/>
    <n v="6.2"/>
    <n v="61"/>
    <x v="1"/>
  </r>
  <r>
    <x v="2"/>
    <x v="0"/>
    <s v=""/>
    <s v=""/>
    <x v="0"/>
  </r>
  <r>
    <x v="2"/>
    <x v="0"/>
    <s v=""/>
    <s v=""/>
    <x v="0"/>
  </r>
  <r>
    <x v="2"/>
    <x v="0"/>
    <n v="9.6999999999999993"/>
    <n v="22"/>
    <x v="1"/>
  </r>
  <r>
    <x v="2"/>
    <x v="0"/>
    <s v=""/>
    <s v=""/>
    <x v="0"/>
  </r>
  <r>
    <x v="2"/>
    <x v="0"/>
    <s v=""/>
    <s v=""/>
    <x v="0"/>
  </r>
  <r>
    <x v="2"/>
    <x v="0"/>
    <n v="0.9"/>
    <n v="111"/>
    <x v="1"/>
  </r>
  <r>
    <x v="2"/>
    <x v="0"/>
    <s v=""/>
    <s v=""/>
    <x v="0"/>
  </r>
  <r>
    <x v="2"/>
    <x v="0"/>
    <s v=""/>
    <s v=""/>
    <x v="0"/>
  </r>
  <r>
    <x v="2"/>
    <x v="0"/>
    <n v="5.3"/>
    <n v="73"/>
    <x v="1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s v=""/>
    <s v=""/>
    <x v="0"/>
  </r>
  <r>
    <x v="2"/>
    <x v="0"/>
    <n v="3.2"/>
    <n v="102"/>
    <x v="1"/>
  </r>
  <r>
    <x v="2"/>
    <x v="0"/>
    <s v=""/>
    <s v=""/>
    <x v="0"/>
  </r>
  <r>
    <x v="2"/>
    <x v="0"/>
    <s v=""/>
    <s v=""/>
    <x v="0"/>
  </r>
  <r>
    <x v="2"/>
    <x v="0"/>
    <n v="8.9"/>
    <n v="29"/>
    <x v="1"/>
  </r>
  <r>
    <x v="2"/>
    <x v="0"/>
    <s v=""/>
    <s v=""/>
    <x v="0"/>
  </r>
  <r>
    <x v="2"/>
    <x v="0"/>
    <s v=""/>
    <s v=""/>
    <x v="0"/>
  </r>
  <r>
    <x v="2"/>
    <x v="0"/>
    <n v="14.1"/>
    <n v="3"/>
    <x v="1"/>
  </r>
  <r>
    <x v="2"/>
    <x v="0"/>
    <s v=""/>
    <s v=""/>
    <x v="0"/>
  </r>
  <r>
    <x v="2"/>
    <x v="0"/>
    <s v=""/>
    <s v=""/>
    <x v="0"/>
  </r>
  <r>
    <x v="2"/>
    <x v="0"/>
    <n v="17.899999999999999"/>
    <n v="1"/>
    <x v="0"/>
  </r>
  <r>
    <x v="2"/>
    <x v="0"/>
    <s v=""/>
    <s v=""/>
    <x v="0"/>
  </r>
  <r>
    <x v="2"/>
    <x v="0"/>
    <s v=""/>
    <s v=""/>
    <x v="0"/>
  </r>
  <r>
    <x v="2"/>
    <x v="0"/>
    <n v="6.8"/>
    <n v="50"/>
    <x v="1"/>
  </r>
  <r>
    <x v="2"/>
    <x v="0"/>
    <s v=""/>
    <s v=""/>
    <x v="0"/>
  </r>
  <r>
    <x v="2"/>
    <x v="0"/>
    <s v=""/>
    <s v=""/>
    <x v="0"/>
  </r>
  <r>
    <x v="2"/>
    <x v="0"/>
    <n v="6.6"/>
    <n v="54"/>
    <x v="1"/>
  </r>
  <r>
    <x v="2"/>
    <x v="0"/>
    <s v=""/>
    <s v=""/>
    <x v="0"/>
  </r>
  <r>
    <x v="2"/>
    <x v="0"/>
    <s v=""/>
    <s v=""/>
    <x v="0"/>
  </r>
  <r>
    <x v="2"/>
    <x v="0"/>
    <n v="6.6"/>
    <n v="54"/>
    <x v="1"/>
  </r>
  <r>
    <x v="2"/>
    <x v="0"/>
    <s v=""/>
    <s v=""/>
    <x v="0"/>
  </r>
  <r>
    <x v="2"/>
    <x v="0"/>
    <s v=""/>
    <s v=""/>
    <x v="0"/>
  </r>
  <r>
    <x v="2"/>
    <x v="0"/>
    <n v="16.7"/>
    <n v="2"/>
    <x v="0"/>
  </r>
  <r>
    <x v="2"/>
    <x v="0"/>
    <s v=""/>
    <s v=""/>
    <x v="0"/>
  </r>
  <r>
    <x v="2"/>
    <x v="0"/>
    <s v=""/>
    <s v=""/>
    <x v="0"/>
  </r>
  <r>
    <x v="2"/>
    <x v="0"/>
    <n v="5.9"/>
    <n v="65"/>
    <x v="1"/>
  </r>
  <r>
    <x v="2"/>
    <x v="0"/>
    <s v=""/>
    <s v=""/>
    <x v="0"/>
  </r>
  <r>
    <x v="2"/>
    <x v="0"/>
    <s v=""/>
    <s v=""/>
    <x v="0"/>
  </r>
  <r>
    <x v="2"/>
    <x v="0"/>
    <n v="4.5"/>
    <n v="84"/>
    <x v="1"/>
  </r>
  <r>
    <x v="2"/>
    <x v="0"/>
    <s v=""/>
    <s v=""/>
    <x v="0"/>
  </r>
  <r>
    <x v="2"/>
    <x v="0"/>
    <s v=""/>
    <s v=""/>
    <x v="0"/>
  </r>
  <r>
    <x v="2"/>
    <x v="0"/>
    <n v="8.3000000000000007"/>
    <n v="35"/>
    <x v="1"/>
  </r>
  <r>
    <x v="2"/>
    <x v="0"/>
    <s v=""/>
    <s v=""/>
    <x v="0"/>
  </r>
  <r>
    <x v="2"/>
    <x v="0"/>
    <s v=""/>
    <s v=""/>
    <x v="0"/>
  </r>
  <r>
    <x v="2"/>
    <x v="0"/>
    <n v="5.9"/>
    <n v="65"/>
    <x v="1"/>
  </r>
  <r>
    <x v="2"/>
    <x v="0"/>
    <s v=""/>
    <s v=""/>
    <x v="0"/>
  </r>
  <r>
    <x v="2"/>
    <x v="0"/>
    <s v=""/>
    <s v=""/>
    <x v="0"/>
  </r>
  <r>
    <x v="2"/>
    <x v="0"/>
    <n v="4.3"/>
    <n v="87"/>
    <x v="1"/>
  </r>
  <r>
    <x v="2"/>
    <x v="0"/>
    <s v=""/>
    <s v=""/>
    <x v="0"/>
  </r>
  <r>
    <x v="2"/>
    <x v="0"/>
    <s v=""/>
    <s v=""/>
    <x v="0"/>
  </r>
  <r>
    <x v="2"/>
    <x v="0"/>
    <n v="2"/>
    <n v="108"/>
    <x v="1"/>
  </r>
  <r>
    <x v="2"/>
    <x v="0"/>
    <s v=""/>
    <s v=""/>
    <x v="0"/>
  </r>
  <r>
    <x v="2"/>
    <x v="0"/>
    <s v=""/>
    <s v=""/>
    <x v="0"/>
  </r>
  <r>
    <x v="2"/>
    <x v="0"/>
    <n v="4.4000000000000004"/>
    <n v="85"/>
    <x v="1"/>
  </r>
  <r>
    <x v="2"/>
    <x v="0"/>
    <s v=""/>
    <s v=""/>
    <x v="0"/>
  </r>
  <r>
    <x v="2"/>
    <x v="0"/>
    <s v=""/>
    <s v=""/>
    <x v="0"/>
  </r>
  <r>
    <x v="2"/>
    <x v="0"/>
    <n v="4.9000000000000004"/>
    <n v="77"/>
    <x v="1"/>
  </r>
  <r>
    <x v="2"/>
    <x v="0"/>
    <s v=""/>
    <s v=""/>
    <x v="0"/>
  </r>
  <r>
    <x v="2"/>
    <x v="0"/>
    <s v=""/>
    <s v=""/>
    <x v="0"/>
  </r>
  <r>
    <x v="2"/>
    <x v="0"/>
    <n v="6.6"/>
    <n v="54"/>
    <x v="1"/>
  </r>
  <r>
    <x v="2"/>
    <x v="0"/>
    <s v=""/>
    <s v=""/>
    <x v="0"/>
  </r>
  <r>
    <x v="2"/>
    <x v="0"/>
    <s v=""/>
    <s v=""/>
    <x v="0"/>
  </r>
  <r>
    <x v="2"/>
    <x v="0"/>
    <n v="4.4000000000000004"/>
    <n v="85"/>
    <x v="1"/>
  </r>
  <r>
    <x v="2"/>
    <x v="0"/>
    <s v=""/>
    <s v=""/>
    <x v="0"/>
  </r>
  <r>
    <x v="2"/>
    <x v="0"/>
    <s v=""/>
    <s v=""/>
    <x v="0"/>
  </r>
  <r>
    <x v="2"/>
    <x v="0"/>
    <n v="10.4"/>
    <n v="15"/>
    <x v="1"/>
  </r>
  <r>
    <x v="2"/>
    <x v="0"/>
    <s v=""/>
    <s v=""/>
    <x v="0"/>
  </r>
  <r>
    <x v="2"/>
    <x v="0"/>
    <s v=""/>
    <s v=""/>
    <x v="0"/>
  </r>
  <r>
    <x v="2"/>
    <x v="1"/>
    <n v="4.9000000000000004"/>
    <n v="77"/>
    <x v="1"/>
  </r>
  <r>
    <x v="2"/>
    <x v="1"/>
    <s v=""/>
    <s v=""/>
    <x v="0"/>
  </r>
  <r>
    <x v="2"/>
    <x v="1"/>
    <s v=""/>
    <s v=""/>
    <x v="0"/>
  </r>
  <r>
    <x v="2"/>
    <x v="1"/>
    <n v="10"/>
    <n v="17"/>
    <x v="1"/>
  </r>
  <r>
    <x v="2"/>
    <x v="1"/>
    <s v=""/>
    <s v=""/>
    <x v="0"/>
  </r>
  <r>
    <x v="2"/>
    <x v="1"/>
    <s v=""/>
    <s v=""/>
    <x v="0"/>
  </r>
  <r>
    <x v="2"/>
    <x v="1"/>
    <n v="2.1"/>
    <n v="107"/>
    <x v="1"/>
  </r>
  <r>
    <x v="2"/>
    <x v="1"/>
    <s v=""/>
    <s v=""/>
    <x v="0"/>
  </r>
  <r>
    <x v="2"/>
    <x v="1"/>
    <s v=""/>
    <s v=""/>
    <x v="0"/>
  </r>
  <r>
    <x v="2"/>
    <x v="1"/>
    <n v="4.5999999999999996"/>
    <n v="81"/>
    <x v="1"/>
  </r>
  <r>
    <x v="2"/>
    <x v="1"/>
    <s v=""/>
    <s v=""/>
    <x v="0"/>
  </r>
  <r>
    <x v="2"/>
    <x v="1"/>
    <s v=""/>
    <s v=""/>
    <x v="0"/>
  </r>
  <r>
    <x v="2"/>
    <x v="1"/>
    <n v="3.7"/>
    <n v="99"/>
    <x v="1"/>
  </r>
  <r>
    <x v="2"/>
    <x v="1"/>
    <s v=""/>
    <s v=""/>
    <x v="0"/>
  </r>
  <r>
    <x v="2"/>
    <x v="1"/>
    <s v=""/>
    <s v=""/>
    <x v="0"/>
  </r>
  <r>
    <x v="2"/>
    <x v="1"/>
    <n v="8.4"/>
    <n v="34"/>
    <x v="1"/>
  </r>
  <r>
    <x v="2"/>
    <x v="1"/>
    <s v=""/>
    <s v=""/>
    <x v="0"/>
  </r>
  <r>
    <x v="2"/>
    <x v="1"/>
    <s v=""/>
    <s v=""/>
    <x v="0"/>
  </r>
  <r>
    <x v="2"/>
    <x v="1"/>
    <n v="2.6"/>
    <n v="104"/>
    <x v="1"/>
  </r>
  <r>
    <x v="2"/>
    <x v="1"/>
    <s v=""/>
    <s v=""/>
    <x v="0"/>
  </r>
  <r>
    <x v="2"/>
    <x v="1"/>
    <s v=""/>
    <s v=""/>
    <x v="0"/>
  </r>
  <r>
    <x v="2"/>
    <x v="1"/>
    <n v="6.5"/>
    <n v="57"/>
    <x v="1"/>
  </r>
  <r>
    <x v="2"/>
    <x v="1"/>
    <s v=""/>
    <s v=""/>
    <x v="0"/>
  </r>
  <r>
    <x v="2"/>
    <x v="1"/>
    <s v=""/>
    <s v=""/>
    <x v="0"/>
  </r>
  <r>
    <x v="2"/>
    <x v="1"/>
    <n v="6"/>
    <n v="64"/>
    <x v="1"/>
  </r>
  <r>
    <x v="2"/>
    <x v="1"/>
    <s v=""/>
    <s v=""/>
    <x v="0"/>
  </r>
  <r>
    <x v="2"/>
    <x v="1"/>
    <s v=""/>
    <s v=""/>
    <x v="0"/>
  </r>
  <r>
    <x v="2"/>
    <x v="1"/>
    <n v="7"/>
    <n v="47"/>
    <x v="1"/>
  </r>
  <r>
    <x v="2"/>
    <x v="1"/>
    <s v=""/>
    <s v=""/>
    <x v="0"/>
  </r>
  <r>
    <x v="2"/>
    <x v="1"/>
    <s v=""/>
    <s v=""/>
    <x v="0"/>
  </r>
  <r>
    <x v="2"/>
    <x v="1"/>
    <n v="9.8000000000000007"/>
    <n v="21"/>
    <x v="1"/>
  </r>
  <r>
    <x v="2"/>
    <x v="1"/>
    <s v=""/>
    <s v=""/>
    <x v="0"/>
  </r>
  <r>
    <x v="2"/>
    <x v="1"/>
    <s v=""/>
    <s v=""/>
    <x v="0"/>
  </r>
  <r>
    <x v="2"/>
    <x v="1"/>
    <n v="2.5"/>
    <n v="105"/>
    <x v="1"/>
  </r>
  <r>
    <x v="2"/>
    <x v="1"/>
    <s v=""/>
    <s v=""/>
    <x v="0"/>
  </r>
  <r>
    <x v="2"/>
    <x v="1"/>
    <s v=""/>
    <s v=""/>
    <x v="0"/>
  </r>
  <r>
    <x v="2"/>
    <x v="1"/>
    <n v="5.9"/>
    <n v="65"/>
    <x v="1"/>
  </r>
  <r>
    <x v="2"/>
    <x v="1"/>
    <s v=""/>
    <s v=""/>
    <x v="0"/>
  </r>
  <r>
    <x v="2"/>
    <x v="1"/>
    <s v=""/>
    <s v=""/>
    <x v="0"/>
  </r>
  <r>
    <x v="2"/>
    <x v="1"/>
    <n v="6.5"/>
    <n v="57"/>
    <x v="1"/>
  </r>
  <r>
    <x v="2"/>
    <x v="1"/>
    <s v=""/>
    <s v=""/>
    <x v="0"/>
  </r>
  <r>
    <x v="2"/>
    <x v="1"/>
    <s v=""/>
    <s v=""/>
    <x v="0"/>
  </r>
  <r>
    <x v="2"/>
    <x v="1"/>
    <n v="9.5"/>
    <n v="25"/>
    <x v="1"/>
  </r>
  <r>
    <x v="2"/>
    <x v="1"/>
    <s v=""/>
    <s v=""/>
    <x v="0"/>
  </r>
  <r>
    <x v="2"/>
    <x v="1"/>
    <s v=""/>
    <s v=""/>
    <x v="0"/>
  </r>
  <r>
    <x v="2"/>
    <x v="1"/>
    <n v="6.4"/>
    <n v="59"/>
    <x v="1"/>
  </r>
  <r>
    <x v="2"/>
    <x v="1"/>
    <s v=""/>
    <s v=""/>
    <x v="0"/>
  </r>
  <r>
    <x v="2"/>
    <x v="1"/>
    <s v=""/>
    <s v=""/>
    <x v="0"/>
  </r>
  <r>
    <x v="2"/>
    <x v="1"/>
    <n v="4"/>
    <n v="94"/>
    <x v="1"/>
  </r>
  <r>
    <x v="2"/>
    <x v="1"/>
    <s v=""/>
    <s v=""/>
    <x v="0"/>
  </r>
  <r>
    <x v="2"/>
    <x v="1"/>
    <s v=""/>
    <s v=""/>
    <x v="0"/>
  </r>
  <r>
    <x v="2"/>
    <x v="1"/>
    <n v="2.2999999999999998"/>
    <n v="106"/>
    <x v="1"/>
  </r>
  <r>
    <x v="2"/>
    <x v="1"/>
    <s v=""/>
    <s v=""/>
    <x v="0"/>
  </r>
  <r>
    <x v="2"/>
    <x v="1"/>
    <s v=""/>
    <s v=""/>
    <x v="0"/>
  </r>
  <r>
    <x v="2"/>
    <x v="1"/>
    <n v="7.8"/>
    <n v="38"/>
    <x v="1"/>
  </r>
  <r>
    <x v="2"/>
    <x v="1"/>
    <s v=""/>
    <s v=""/>
    <x v="0"/>
  </r>
  <r>
    <x v="2"/>
    <x v="1"/>
    <s v=""/>
    <s v=""/>
    <x v="0"/>
  </r>
  <r>
    <x v="2"/>
    <x v="1"/>
    <n v="6.9"/>
    <n v="49"/>
    <x v="1"/>
  </r>
  <r>
    <x v="2"/>
    <x v="1"/>
    <s v=""/>
    <s v=""/>
    <x v="0"/>
  </r>
  <r>
    <x v="2"/>
    <x v="1"/>
    <s v=""/>
    <s v=""/>
    <x v="0"/>
  </r>
  <r>
    <x v="2"/>
    <x v="1"/>
    <n v="1.9"/>
    <n v="109"/>
    <x v="1"/>
  </r>
  <r>
    <x v="2"/>
    <x v="1"/>
    <s v=""/>
    <s v=""/>
    <x v="0"/>
  </r>
  <r>
    <x v="2"/>
    <x v="1"/>
    <s v=""/>
    <s v=""/>
    <x v="0"/>
  </r>
  <r>
    <x v="2"/>
    <x v="1"/>
    <n v="4.2"/>
    <n v="91"/>
    <x v="1"/>
  </r>
  <r>
    <x v="2"/>
    <x v="1"/>
    <s v=""/>
    <s v=""/>
    <x v="0"/>
  </r>
  <r>
    <x v="2"/>
    <x v="1"/>
    <s v=""/>
    <s v=""/>
    <x v="0"/>
  </r>
  <r>
    <x v="2"/>
    <x v="1"/>
    <s v="FILTERED OUT"/>
    <e v="#VALUE!"/>
    <x v="2"/>
  </r>
  <r>
    <x v="2"/>
    <x v="1"/>
    <s v=""/>
    <s v=""/>
    <x v="0"/>
  </r>
  <r>
    <x v="2"/>
    <x v="1"/>
    <s v=""/>
    <s v=""/>
    <x v="0"/>
  </r>
  <r>
    <x v="2"/>
    <x v="1"/>
    <n v="3.8"/>
    <n v="98"/>
    <x v="1"/>
  </r>
  <r>
    <x v="2"/>
    <x v="1"/>
    <s v=""/>
    <s v=""/>
    <x v="0"/>
  </r>
  <r>
    <x v="2"/>
    <x v="1"/>
    <s v=""/>
    <s v=""/>
    <x v="0"/>
  </r>
  <r>
    <x v="2"/>
    <x v="1"/>
    <n v="5.5"/>
    <n v="71"/>
    <x v="1"/>
  </r>
  <r>
    <x v="2"/>
    <x v="1"/>
    <s v=""/>
    <s v=""/>
    <x v="0"/>
  </r>
  <r>
    <x v="2"/>
    <x v="1"/>
    <s v=""/>
    <s v=""/>
    <x v="0"/>
  </r>
  <r>
    <x v="2"/>
    <x v="1"/>
    <n v="4.3"/>
    <n v="87"/>
    <x v="1"/>
  </r>
  <r>
    <x v="2"/>
    <x v="1"/>
    <s v=""/>
    <s v=""/>
    <x v="0"/>
  </r>
  <r>
    <x v="2"/>
    <x v="1"/>
    <s v=""/>
    <s v=""/>
    <x v="0"/>
  </r>
  <r>
    <x v="2"/>
    <x v="1"/>
    <n v="7.2"/>
    <n v="44"/>
    <x v="1"/>
  </r>
  <r>
    <x v="2"/>
    <x v="1"/>
    <s v=""/>
    <s v=""/>
    <x v="0"/>
  </r>
  <r>
    <x v="2"/>
    <x v="1"/>
    <s v=""/>
    <s v=""/>
    <x v="0"/>
  </r>
  <r>
    <x v="2"/>
    <x v="1"/>
    <n v="9.6"/>
    <n v="24"/>
    <x v="1"/>
  </r>
  <r>
    <x v="2"/>
    <x v="1"/>
    <s v=""/>
    <s v=""/>
    <x v="0"/>
  </r>
  <r>
    <x v="2"/>
    <x v="1"/>
    <s v=""/>
    <s v=""/>
    <x v="0"/>
  </r>
  <r>
    <x v="2"/>
    <x v="1"/>
    <n v="8.6"/>
    <n v="31"/>
    <x v="1"/>
  </r>
  <r>
    <x v="2"/>
    <x v="1"/>
    <s v=""/>
    <s v=""/>
    <x v="0"/>
  </r>
  <r>
    <x v="2"/>
    <x v="1"/>
    <s v=""/>
    <s v=""/>
    <x v="0"/>
  </r>
  <r>
    <x v="2"/>
    <x v="1"/>
    <n v="6.3"/>
    <n v="60"/>
    <x v="1"/>
  </r>
  <r>
    <x v="2"/>
    <x v="1"/>
    <s v=""/>
    <s v=""/>
    <x v="0"/>
  </r>
  <r>
    <x v="2"/>
    <x v="1"/>
    <s v=""/>
    <s v=""/>
    <x v="0"/>
  </r>
  <r>
    <x v="2"/>
    <x v="1"/>
    <n v="8.8000000000000007"/>
    <n v="30"/>
    <x v="1"/>
  </r>
  <r>
    <x v="2"/>
    <x v="1"/>
    <s v=""/>
    <s v=""/>
    <x v="0"/>
  </r>
  <r>
    <x v="2"/>
    <x v="2"/>
    <s v=""/>
    <s v=""/>
    <x v="0"/>
  </r>
  <r>
    <x v="2"/>
    <x v="2"/>
    <n v="9.3000000000000007"/>
    <n v="2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"/>
    <n v="6"/>
    <x v="1"/>
  </r>
  <r>
    <x v="2"/>
    <x v="2"/>
    <s v=""/>
    <s v=""/>
    <x v="0"/>
  </r>
  <r>
    <x v="2"/>
    <x v="2"/>
    <s v=""/>
    <s v=""/>
    <x v="0"/>
  </r>
  <r>
    <x v="2"/>
    <x v="2"/>
    <n v="11.1"/>
    <n v="10"/>
    <x v="1"/>
  </r>
  <r>
    <x v="2"/>
    <x v="2"/>
    <s v=""/>
    <s v=""/>
    <x v="0"/>
  </r>
  <r>
    <x v="2"/>
    <x v="2"/>
    <s v=""/>
    <s v=""/>
    <x v="0"/>
  </r>
  <r>
    <x v="2"/>
    <x v="2"/>
    <n v="9.6999999999999993"/>
    <n v="22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7.1"/>
    <n v="45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9.4"/>
    <n v="26"/>
    <x v="1"/>
  </r>
  <r>
    <x v="2"/>
    <x v="2"/>
    <s v=""/>
    <s v=""/>
    <x v="0"/>
  </r>
  <r>
    <x v="2"/>
    <x v="2"/>
    <s v=""/>
    <s v=""/>
    <x v="0"/>
  </r>
  <r>
    <x v="2"/>
    <x v="2"/>
    <n v="7.9"/>
    <n v="37"/>
    <x v="1"/>
  </r>
  <r>
    <x v="2"/>
    <x v="2"/>
    <s v=""/>
    <s v=""/>
    <x v="0"/>
  </r>
  <r>
    <x v="2"/>
    <x v="2"/>
    <s v=""/>
    <s v=""/>
    <x v="0"/>
  </r>
  <r>
    <x v="2"/>
    <x v="2"/>
    <n v="4"/>
    <n v="94"/>
    <x v="1"/>
  </r>
  <r>
    <x v="2"/>
    <x v="2"/>
    <s v=""/>
    <s v=""/>
    <x v="0"/>
  </r>
  <r>
    <x v="2"/>
    <x v="2"/>
    <s v=""/>
    <s v=""/>
    <x v="0"/>
  </r>
  <r>
    <x v="2"/>
    <x v="2"/>
    <n v="7.4"/>
    <n v="41"/>
    <x v="1"/>
  </r>
  <r>
    <x v="2"/>
    <x v="2"/>
    <s v=""/>
    <s v=""/>
    <x v="0"/>
  </r>
  <r>
    <x v="2"/>
    <x v="2"/>
    <s v=""/>
    <s v=""/>
    <x v="0"/>
  </r>
  <r>
    <x v="2"/>
    <x v="2"/>
    <n v="4.3"/>
    <n v="87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1.1"/>
    <n v="10"/>
    <x v="1"/>
  </r>
  <r>
    <x v="2"/>
    <x v="2"/>
    <s v=""/>
    <s v=""/>
    <x v="0"/>
  </r>
  <r>
    <x v="2"/>
    <x v="2"/>
    <s v=""/>
    <s v=""/>
    <x v="0"/>
  </r>
  <r>
    <x v="2"/>
    <x v="2"/>
    <n v="11.6"/>
    <n v="9"/>
    <x v="1"/>
  </r>
  <r>
    <x v="2"/>
    <x v="2"/>
    <s v=""/>
    <s v=""/>
    <x v="0"/>
  </r>
  <r>
    <x v="2"/>
    <x v="2"/>
    <s v=""/>
    <s v=""/>
    <x v="0"/>
  </r>
  <r>
    <x v="2"/>
    <x v="2"/>
    <n v="12.4"/>
    <n v="7"/>
    <x v="1"/>
  </r>
  <r>
    <x v="2"/>
    <x v="2"/>
    <s v=""/>
    <s v=""/>
    <x v="0"/>
  </r>
  <r>
    <x v="2"/>
    <x v="2"/>
    <s v=""/>
    <s v=""/>
    <x v="0"/>
  </r>
  <r>
    <x v="2"/>
    <x v="2"/>
    <n v="5.5"/>
    <n v="71"/>
    <x v="1"/>
  </r>
  <r>
    <x v="2"/>
    <x v="2"/>
    <s v=""/>
    <s v=""/>
    <x v="0"/>
  </r>
  <r>
    <x v="2"/>
    <x v="2"/>
    <s v=""/>
    <s v=""/>
    <x v="0"/>
  </r>
  <r>
    <x v="2"/>
    <x v="2"/>
    <n v="7.1"/>
    <n v="45"/>
    <x v="1"/>
  </r>
  <r>
    <x v="2"/>
    <x v="2"/>
    <s v=""/>
    <s v=""/>
    <x v="0"/>
  </r>
  <r>
    <x v="2"/>
    <x v="2"/>
    <s v=""/>
    <s v=""/>
    <x v="0"/>
  </r>
  <r>
    <x v="2"/>
    <x v="2"/>
    <n v="8.6"/>
    <n v="31"/>
    <x v="1"/>
  </r>
  <r>
    <x v="2"/>
    <x v="2"/>
    <s v=""/>
    <s v=""/>
    <x v="0"/>
  </r>
  <r>
    <x v="2"/>
    <x v="2"/>
    <s v=""/>
    <s v=""/>
    <x v="0"/>
  </r>
  <r>
    <x v="2"/>
    <x v="2"/>
    <n v="14.1"/>
    <n v="3"/>
    <x v="1"/>
  </r>
  <r>
    <x v="2"/>
    <x v="2"/>
    <s v=""/>
    <s v=""/>
    <x v="0"/>
  </r>
  <r>
    <x v="2"/>
    <x v="2"/>
    <s v=""/>
    <s v=""/>
    <x v="0"/>
  </r>
  <r>
    <x v="2"/>
    <x v="2"/>
    <n v="6.8"/>
    <n v="50"/>
    <x v="1"/>
  </r>
  <r>
    <x v="2"/>
    <x v="2"/>
    <s v=""/>
    <s v=""/>
    <x v="0"/>
  </r>
  <r>
    <x v="2"/>
    <x v="2"/>
    <s v=""/>
    <s v=""/>
    <x v="0"/>
  </r>
  <r>
    <x v="2"/>
    <x v="2"/>
    <n v="4.2"/>
    <n v="91"/>
    <x v="1"/>
  </r>
  <r>
    <x v="2"/>
    <x v="2"/>
    <s v=""/>
    <s v=""/>
    <x v="0"/>
  </r>
  <r>
    <x v="2"/>
    <x v="2"/>
    <s v=""/>
    <s v=""/>
    <x v="0"/>
  </r>
  <r>
    <x v="2"/>
    <x v="2"/>
    <n v="6.2"/>
    <n v="61"/>
    <x v="1"/>
  </r>
  <r>
    <x v="2"/>
    <x v="2"/>
    <s v=""/>
    <s v=""/>
    <x v="0"/>
  </r>
  <r>
    <x v="2"/>
    <x v="2"/>
    <s v=""/>
    <s v=""/>
    <x v="0"/>
  </r>
  <r>
    <x v="2"/>
    <x v="2"/>
    <n v="10.8"/>
    <n v="13"/>
    <x v="1"/>
  </r>
  <r>
    <x v="2"/>
    <x v="2"/>
    <s v=""/>
    <s v=""/>
    <x v="0"/>
  </r>
  <r>
    <x v="2"/>
    <x v="2"/>
    <s v=""/>
    <s v=""/>
    <x v="0"/>
  </r>
  <r>
    <x v="2"/>
    <x v="2"/>
    <s v="FILTERED OUT"/>
    <e v="#VALUE!"/>
    <x v="2"/>
  </r>
  <r>
    <x v="2"/>
    <x v="2"/>
    <s v=""/>
    <s v=""/>
    <x v="0"/>
  </r>
  <r>
    <x v="2"/>
    <x v="2"/>
    <s v=""/>
    <s v=""/>
    <x v="0"/>
  </r>
  <r>
    <x v="2"/>
    <x v="2"/>
    <n v="13.7"/>
    <n v="5"/>
    <x v="1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s v=""/>
    <s v=""/>
    <x v="0"/>
  </r>
  <r>
    <x v="2"/>
    <x v="2"/>
    <n v="4"/>
    <n v="94"/>
    <x v="1"/>
  </r>
  <r>
    <x v="2"/>
    <x v="3"/>
    <s v=""/>
    <s v=""/>
    <x v="0"/>
  </r>
  <r>
    <x v="2"/>
    <x v="3"/>
    <s v=""/>
    <s v=""/>
    <x v="0"/>
  </r>
  <r>
    <x v="2"/>
    <x v="3"/>
    <n v="8.6"/>
    <n v="31"/>
    <x v="1"/>
  </r>
  <r>
    <x v="2"/>
    <x v="3"/>
    <s v=""/>
    <s v=""/>
    <x v="0"/>
  </r>
  <r>
    <x v="2"/>
    <x v="3"/>
    <s v=""/>
    <s v=""/>
    <x v="0"/>
  </r>
  <r>
    <x v="2"/>
    <x v="3"/>
    <s v="FILTERED OUT"/>
    <e v="#VALUE!"/>
    <x v="2"/>
  </r>
  <r>
    <x v="2"/>
    <x v="3"/>
    <s v=""/>
    <s v=""/>
    <x v="0"/>
  </r>
  <r>
    <x v="2"/>
    <x v="3"/>
    <s v=""/>
    <s v=""/>
    <x v="0"/>
  </r>
  <r>
    <x v="2"/>
    <x v="3"/>
    <n v="4.2"/>
    <n v="91"/>
    <x v="1"/>
  </r>
  <r>
    <x v="2"/>
    <x v="3"/>
    <s v=""/>
    <s v=""/>
    <x v="0"/>
  </r>
  <r>
    <x v="2"/>
    <x v="3"/>
    <s v=""/>
    <s v=""/>
    <x v="0"/>
  </r>
  <r>
    <x v="2"/>
    <x v="3"/>
    <n v="5.7"/>
    <n v="69"/>
    <x v="1"/>
  </r>
  <r>
    <x v="2"/>
    <x v="3"/>
    <s v=""/>
    <s v=""/>
    <x v="0"/>
  </r>
  <r>
    <x v="2"/>
    <x v="3"/>
    <s v=""/>
    <s v=""/>
    <x v="0"/>
  </r>
  <r>
    <x v="2"/>
    <x v="3"/>
    <n v="8"/>
    <n v="36"/>
    <x v="1"/>
  </r>
  <r>
    <x v="2"/>
    <x v="3"/>
    <s v=""/>
    <s v=""/>
    <x v="0"/>
  </r>
  <r>
    <x v="2"/>
    <x v="3"/>
    <s v=""/>
    <s v=""/>
    <x v="0"/>
  </r>
  <r>
    <x v="2"/>
    <x v="3"/>
    <n v="10"/>
    <n v="17"/>
    <x v="1"/>
  </r>
  <r>
    <x v="2"/>
    <x v="3"/>
    <s v=""/>
    <s v=""/>
    <x v="0"/>
  </r>
  <r>
    <x v="2"/>
    <x v="3"/>
    <s v=""/>
    <s v=""/>
    <x v="0"/>
  </r>
  <r>
    <x v="2"/>
    <x v="3"/>
    <n v="10"/>
    <n v="17"/>
    <x v="1"/>
  </r>
  <r>
    <x v="2"/>
    <x v="3"/>
    <s v=""/>
    <s v=""/>
    <x v="0"/>
  </r>
  <r>
    <x v="2"/>
    <x v="3"/>
    <s v=""/>
    <s v=""/>
    <x v="0"/>
  </r>
  <r>
    <x v="2"/>
    <x v="3"/>
    <n v="10"/>
    <n v="17"/>
    <x v="1"/>
  </r>
  <r>
    <x v="2"/>
    <x v="3"/>
    <s v=""/>
    <s v=""/>
    <x v="0"/>
  </r>
  <r>
    <x v="2"/>
    <x v="3"/>
    <s v=""/>
    <s v=""/>
    <x v="0"/>
  </r>
  <r>
    <x v="2"/>
    <x v="3"/>
    <n v="4.8"/>
    <n v="80"/>
    <x v="1"/>
  </r>
  <r>
    <x v="2"/>
    <x v="3"/>
    <s v=""/>
    <s v=""/>
    <x v="0"/>
  </r>
  <r>
    <x v="2"/>
    <x v="3"/>
    <s v=""/>
    <s v=""/>
    <x v="0"/>
  </r>
  <r>
    <x v="2"/>
    <x v="3"/>
    <n v="11.9"/>
    <n v="8"/>
    <x v="1"/>
  </r>
  <r>
    <x v="2"/>
    <x v="3"/>
    <s v=""/>
    <s v=""/>
    <x v="0"/>
  </r>
  <r>
    <x v="2"/>
    <x v="3"/>
    <s v=""/>
    <s v=""/>
    <x v="0"/>
  </r>
  <r>
    <x v="2"/>
    <x v="3"/>
    <n v="11.1"/>
    <n v="10"/>
    <x v="1"/>
  </r>
  <r>
    <x v="2"/>
    <x v="3"/>
    <s v=""/>
    <s v=""/>
    <x v="0"/>
  </r>
  <r>
    <x v="2"/>
    <x v="3"/>
    <s v=""/>
    <s v=""/>
    <x v="0"/>
  </r>
  <r>
    <x v="2"/>
    <x v="3"/>
    <n v="3.3"/>
    <n v="101"/>
    <x v="1"/>
  </r>
  <r>
    <x v="2"/>
    <x v="3"/>
    <s v=""/>
    <s v=""/>
    <x v="0"/>
  </r>
  <r>
    <x v="2"/>
    <x v="3"/>
    <s v=""/>
    <s v=""/>
    <x v="0"/>
  </r>
  <r>
    <x v="2"/>
    <x v="3"/>
    <n v="4.5999999999999996"/>
    <n v="81"/>
    <x v="1"/>
  </r>
  <r>
    <x v="2"/>
    <x v="3"/>
    <s v=""/>
    <s v=""/>
    <x v="0"/>
  </r>
  <r>
    <x v="2"/>
    <x v="3"/>
    <s v=""/>
    <s v=""/>
    <x v="0"/>
  </r>
  <r>
    <x v="2"/>
    <x v="3"/>
    <n v="5.3"/>
    <n v="73"/>
    <x v="1"/>
  </r>
  <r>
    <x v="2"/>
    <x v="3"/>
    <s v=""/>
    <s v=""/>
    <x v="0"/>
  </r>
  <r>
    <x v="2"/>
    <x v="3"/>
    <s v=""/>
    <s v=""/>
    <x v="0"/>
  </r>
  <r>
    <x v="2"/>
    <x v="3"/>
    <n v="1.5"/>
    <n v="110"/>
    <x v="1"/>
  </r>
  <r>
    <x v="2"/>
    <x v="3"/>
    <s v=""/>
    <s v=""/>
    <x v="0"/>
  </r>
  <r>
    <x v="2"/>
    <x v="3"/>
    <s v=""/>
    <s v=""/>
    <x v="0"/>
  </r>
  <r>
    <x v="2"/>
    <x v="3"/>
    <n v="4.5999999999999996"/>
    <n v="81"/>
    <x v="1"/>
  </r>
  <r>
    <x v="2"/>
    <x v="3"/>
    <s v=""/>
    <s v=""/>
    <x v="0"/>
  </r>
  <r>
    <x v="2"/>
    <x v="3"/>
    <s v=""/>
    <s v=""/>
    <x v="0"/>
  </r>
  <r>
    <x v="2"/>
    <x v="3"/>
    <n v="3.9"/>
    <n v="97"/>
    <x v="1"/>
  </r>
  <r>
    <x v="2"/>
    <x v="3"/>
    <s v=""/>
    <s v=""/>
    <x v="0"/>
  </r>
  <r>
    <x v="2"/>
    <x v="3"/>
    <s v=""/>
    <s v=""/>
    <x v="0"/>
  </r>
  <r>
    <x v="2"/>
    <x v="3"/>
    <n v="7"/>
    <n v="47"/>
    <x v="1"/>
  </r>
  <r>
    <x v="2"/>
    <x v="3"/>
    <s v=""/>
    <s v=""/>
    <x v="0"/>
  </r>
  <r>
    <x v="2"/>
    <x v="3"/>
    <s v=""/>
    <s v=""/>
    <x v="0"/>
  </r>
  <r>
    <x v="2"/>
    <x v="3"/>
    <n v="3"/>
    <n v="103"/>
    <x v="1"/>
  </r>
  <r>
    <x v="2"/>
    <x v="3"/>
    <s v=""/>
    <s v=""/>
    <x v="0"/>
  </r>
  <r>
    <x v="2"/>
    <x v="3"/>
    <s v=""/>
    <s v=""/>
    <x v="0"/>
  </r>
  <r>
    <x v="2"/>
    <x v="3"/>
    <n v="5.9"/>
    <n v="65"/>
    <x v="1"/>
  </r>
  <r>
    <x v="2"/>
    <x v="3"/>
    <s v=""/>
    <s v=""/>
    <x v="0"/>
  </r>
  <r>
    <x v="2"/>
    <x v="3"/>
    <s v=""/>
    <s v=""/>
    <x v="0"/>
  </r>
  <r>
    <x v="2"/>
    <x v="3"/>
    <n v="4.3"/>
    <n v="87"/>
    <x v="1"/>
  </r>
  <r>
    <x v="2"/>
    <x v="3"/>
    <s v=""/>
    <s v=""/>
    <x v="0"/>
  </r>
  <r>
    <x v="2"/>
    <x v="3"/>
    <s v=""/>
    <s v=""/>
    <x v="0"/>
  </r>
  <r>
    <x v="2"/>
    <x v="3"/>
    <n v="7.7"/>
    <n v="39"/>
    <x v="1"/>
  </r>
  <r>
    <x v="2"/>
    <x v="3"/>
    <s v=""/>
    <s v=""/>
    <x v="0"/>
  </r>
  <r>
    <x v="2"/>
    <x v="3"/>
    <s v=""/>
    <s v=""/>
    <x v="0"/>
  </r>
  <r>
    <x v="2"/>
    <x v="3"/>
    <n v="9.3000000000000007"/>
    <n v="27"/>
    <x v="1"/>
  </r>
  <r>
    <x v="2"/>
    <x v="3"/>
    <s v=""/>
    <s v=""/>
    <x v="0"/>
  </r>
  <r>
    <x v="2"/>
    <x v="3"/>
    <s v=""/>
    <s v=""/>
    <x v="0"/>
  </r>
  <r>
    <x v="2"/>
    <x v="3"/>
    <n v="6.7"/>
    <n v="52"/>
    <x v="1"/>
  </r>
  <r>
    <x v="2"/>
    <x v="3"/>
    <s v=""/>
    <s v=""/>
    <x v="0"/>
  </r>
  <r>
    <x v="2"/>
    <x v="3"/>
    <s v=""/>
    <s v=""/>
    <x v="0"/>
  </r>
  <r>
    <x v="2"/>
    <x v="3"/>
    <n v="4.9000000000000004"/>
    <n v="77"/>
    <x v="1"/>
  </r>
  <r>
    <x v="2"/>
    <x v="3"/>
    <s v=""/>
    <s v=""/>
    <x v="0"/>
  </r>
  <r>
    <x v="2"/>
    <x v="3"/>
    <s v=""/>
    <s v=""/>
    <x v="0"/>
  </r>
  <r>
    <x v="2"/>
    <x v="3"/>
    <n v="5.2"/>
    <n v="75"/>
    <x v="1"/>
  </r>
  <r>
    <x v="2"/>
    <x v="3"/>
    <s v=""/>
    <s v=""/>
    <x v="0"/>
  </r>
  <r>
    <x v="2"/>
    <x v="3"/>
    <s v=""/>
    <s v=""/>
    <x v="0"/>
  </r>
  <r>
    <x v="2"/>
    <x v="3"/>
    <n v="10.8"/>
    <n v="13"/>
    <x v="1"/>
  </r>
  <r>
    <x v="2"/>
    <x v="3"/>
    <s v=""/>
    <s v=""/>
    <x v="0"/>
  </r>
  <r>
    <x v="2"/>
    <x v="3"/>
    <s v=""/>
    <s v=""/>
    <x v="0"/>
  </r>
  <r>
    <x v="2"/>
    <x v="3"/>
    <n v="3.5"/>
    <n v="100"/>
    <x v="1"/>
  </r>
  <r>
    <x v="2"/>
    <x v="3"/>
    <s v=""/>
    <s v=""/>
    <x v="0"/>
  </r>
  <r>
    <x v="2"/>
    <x v="3"/>
    <s v=""/>
    <s v=""/>
    <x v="0"/>
  </r>
  <r>
    <x v="2"/>
    <x v="3"/>
    <n v="6.7"/>
    <n v="52"/>
    <x v="1"/>
  </r>
  <r>
    <x v="2"/>
    <x v="3"/>
    <s v=""/>
    <s v=""/>
    <x v="0"/>
  </r>
  <r>
    <x v="2"/>
    <x v="3"/>
    <s v=""/>
    <s v=""/>
    <x v="0"/>
  </r>
  <r>
    <x v="2"/>
    <x v="3"/>
    <n v="7.4"/>
    <n v="41"/>
    <x v="1"/>
  </r>
  <r>
    <x v="2"/>
    <x v="3"/>
    <s v=""/>
    <s v=""/>
    <x v="0"/>
  </r>
  <r>
    <x v="3"/>
    <x v="4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8" cacheId="1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21">
      <pivotArea outline="0" collapsedLevelsAreSubtotals="1" fieldPosition="0"/>
    </format>
    <format dxfId="2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7" cacheId="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1"/>
        <item x="0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7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3"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8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9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9">
      <pivotArea outline="0" collapsedLevelsAreSubtotals="1" fieldPosition="0"/>
    </format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1"/>
        <item x="0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axis="axisPage" showAll="0">
      <items count="5">
        <item x="1"/>
        <item x="0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3"/>
    </i>
  </colItems>
  <pageFields count="1">
    <pageField fld="4" item="1" hier="-1"/>
  </pageFields>
  <dataFields count="1">
    <dataField name="Max of Average" fld="2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7">
      <pivotArea outline="0" collapsedLevelsAreSubtotals="1" fieldPosition="0"/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5">
      <pivotArea outline="0" collapsedLevelsAreSubtotals="1" fieldPosition="0"/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5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1"/>
        <item x="0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3">
      <pivotArea outline="0" collapsedLevelsAreSubtotals="1" fieldPosition="0"/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6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3:L7" firstHeaderRow="1" firstDataRow="2" firstDataCol="1" rowPageCount="1" colPageCount="1"/>
  <pivotFields count="5">
    <pivotField axis="axisRow" showAll="0">
      <items count="8">
        <item m="1" x="6"/>
        <item m="1" x="4"/>
        <item m="1" x="5"/>
        <item x="3"/>
        <item x="0"/>
        <item x="1"/>
        <item x="2"/>
        <item t="default"/>
      </items>
    </pivotField>
    <pivotField axis="axisCol" showAll="0">
      <items count="6">
        <item x="0"/>
        <item x="1"/>
        <item x="2"/>
        <item x="4"/>
        <item x="3"/>
        <item t="default"/>
      </items>
    </pivotField>
    <pivotField dataField="1" showAll="0"/>
    <pivotField showAll="0"/>
    <pivotField axis="axisPage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3">
    <i>
      <x v="4"/>
    </i>
    <i>
      <x v="5"/>
    </i>
    <i>
      <x v="6"/>
    </i>
  </rowItems>
  <colFields count="1">
    <field x="1"/>
  </colFields>
  <colItems count="4">
    <i>
      <x/>
    </i>
    <i>
      <x v="1"/>
    </i>
    <i>
      <x v="2"/>
    </i>
    <i>
      <x v="4"/>
    </i>
  </colItems>
  <pageFields count="1">
    <pageField fld="4" item="1" hier="-1"/>
  </pageFields>
  <dataFields count="1">
    <dataField name="Max of Average" fld="2" subtotal="max" baseField="0" baseItem="0" numFmtId="164"/>
  </dataFields>
  <formats count="2">
    <format dxfId="11">
      <pivotArea outline="0" collapsedLevelsAreSubtotals="1" fieldPosition="0"/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tabSelected="1"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117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8.5</v>
      </c>
      <c r="E4" s="13">
        <f t="shared" si="0"/>
        <v>45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120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21</v>
      </c>
      <c r="J5" s="7">
        <v>13.4</v>
      </c>
      <c r="K5" s="7">
        <v>15</v>
      </c>
      <c r="L5" s="7">
        <v>11.9</v>
      </c>
      <c r="N5" s="14">
        <v>2023</v>
      </c>
      <c r="O5">
        <f>COUNT(D732:D1096)</f>
        <v>109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12.7</v>
      </c>
      <c r="J6" s="7">
        <v>13</v>
      </c>
      <c r="K6" s="7">
        <v>12.5</v>
      </c>
      <c r="L6" s="7">
        <v>16.5</v>
      </c>
    </row>
    <row r="7" spans="1:17" x14ac:dyDescent="0.25">
      <c r="A7" s="15">
        <v>44536</v>
      </c>
      <c r="B7" s="10">
        <v>2021</v>
      </c>
      <c r="C7" s="10" t="s">
        <v>7</v>
      </c>
      <c r="D7">
        <v>2.2999999999999998</v>
      </c>
      <c r="E7" s="13">
        <f t="shared" si="0"/>
        <v>112</v>
      </c>
      <c r="F7" s="13" t="str">
        <f t="shared" si="1"/>
        <v>YES</v>
      </c>
      <c r="H7" s="9">
        <v>2023</v>
      </c>
      <c r="I7" s="7">
        <v>16.8</v>
      </c>
      <c r="J7" s="7">
        <v>14.9</v>
      </c>
      <c r="K7" s="7">
        <v>15.1</v>
      </c>
      <c r="L7" s="7">
        <v>12.4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17</v>
      </c>
      <c r="J9" s="14">
        <f t="shared" ref="J9:L9" si="2">ROUND(AVERAGE(J5:J7),0)</f>
        <v>14</v>
      </c>
      <c r="K9" s="14">
        <f t="shared" si="2"/>
        <v>14</v>
      </c>
      <c r="L9" s="14">
        <f t="shared" si="2"/>
        <v>14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9.8000000000000007</v>
      </c>
      <c r="E10" s="13">
        <f t="shared" si="0"/>
        <v>28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2.6</v>
      </c>
      <c r="E13" s="13">
        <f t="shared" si="0"/>
        <v>109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13.7</v>
      </c>
      <c r="E16" s="13">
        <f t="shared" si="0"/>
        <v>12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7.1</v>
      </c>
      <c r="E19" s="13">
        <f t="shared" si="0"/>
        <v>64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6.8</v>
      </c>
      <c r="E22" s="13">
        <f t="shared" si="0"/>
        <v>67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15.1</v>
      </c>
      <c r="E25" s="13">
        <f t="shared" si="0"/>
        <v>7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6.4</v>
      </c>
      <c r="E28" s="13">
        <f t="shared" si="0"/>
        <v>75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14</v>
      </c>
      <c r="E31" s="13">
        <f t="shared" si="0"/>
        <v>11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15.1</v>
      </c>
      <c r="E33" s="13">
        <f t="shared" si="0"/>
        <v>7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13.3</v>
      </c>
      <c r="E36" s="13">
        <f t="shared" si="0"/>
        <v>15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20.5</v>
      </c>
      <c r="E39" s="13">
        <f t="shared" si="0"/>
        <v>4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14.3</v>
      </c>
      <c r="E42" s="13">
        <f t="shared" si="0"/>
        <v>10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13.7</v>
      </c>
      <c r="E45" s="13">
        <f t="shared" si="0"/>
        <v>12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5.3</v>
      </c>
      <c r="E48" s="13">
        <f t="shared" si="0"/>
        <v>88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7.4</v>
      </c>
      <c r="E51" s="13">
        <f t="shared" si="0"/>
        <v>55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4.5</v>
      </c>
      <c r="E54" s="13">
        <f t="shared" si="0"/>
        <v>96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9.1999999999999993</v>
      </c>
      <c r="E57" s="13">
        <f t="shared" si="0"/>
        <v>36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17.8</v>
      </c>
      <c r="E60" s="13">
        <f t="shared" si="0"/>
        <v>5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7.4</v>
      </c>
      <c r="E63" s="13">
        <f t="shared" si="0"/>
        <v>55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21</v>
      </c>
      <c r="E66" s="13">
        <f t="shared" ref="E66:E86" si="3">IF(D66&lt;&gt;"",RANK(D66,D$2:D$366),"")</f>
        <v>3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3.7</v>
      </c>
      <c r="E69" s="13">
        <f t="shared" si="3"/>
        <v>102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12.4</v>
      </c>
      <c r="E72" s="13">
        <f t="shared" si="3"/>
        <v>18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8.8000000000000007</v>
      </c>
      <c r="E75" s="13">
        <f t="shared" si="3"/>
        <v>39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6.4</v>
      </c>
      <c r="E78" s="13">
        <f t="shared" si="3"/>
        <v>75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28.3</v>
      </c>
      <c r="E81" s="13">
        <f t="shared" si="3"/>
        <v>1</v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25.2</v>
      </c>
      <c r="E84" s="13">
        <f t="shared" si="3"/>
        <v>2</v>
      </c>
      <c r="F84" s="13" t="str">
        <f t="shared" si="4"/>
        <v>NO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6.3</v>
      </c>
      <c r="E87" s="13">
        <f>IF(D87&lt;&gt;"",RANK(D87,D$2:D$366),"")</f>
        <v>78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15.3</v>
      </c>
      <c r="E90" s="13">
        <f t="shared" si="5"/>
        <v>6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9.3000000000000007</v>
      </c>
      <c r="E93" s="13">
        <f t="shared" si="5"/>
        <v>35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10.4</v>
      </c>
      <c r="E96" s="13">
        <f t="shared" si="5"/>
        <v>25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9.1</v>
      </c>
      <c r="E99" s="13">
        <f t="shared" si="5"/>
        <v>37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3.3</v>
      </c>
      <c r="E102" s="13">
        <f t="shared" si="5"/>
        <v>106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5.8</v>
      </c>
      <c r="E105" s="13">
        <f t="shared" si="5"/>
        <v>82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13.4</v>
      </c>
      <c r="E108" s="13">
        <f t="shared" si="5"/>
        <v>14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7.3</v>
      </c>
      <c r="E111" s="13">
        <f t="shared" si="5"/>
        <v>59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9.1</v>
      </c>
      <c r="E114" s="13">
        <f t="shared" si="5"/>
        <v>37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3.9</v>
      </c>
      <c r="E117" s="13">
        <f t="shared" si="5"/>
        <v>100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5.5</v>
      </c>
      <c r="E120" s="13">
        <f t="shared" si="5"/>
        <v>86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7.8</v>
      </c>
      <c r="E123" s="13">
        <f t="shared" si="5"/>
        <v>53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5"/>
        <v>#VALUE!</v>
      </c>
      <c r="F126" s="13" t="e">
        <f t="shared" si="4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8.1</v>
      </c>
      <c r="E129" s="13">
        <f t="shared" si="5"/>
        <v>49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1.8</v>
      </c>
      <c r="E132" s="13">
        <f t="shared" si="5"/>
        <v>115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2.1</v>
      </c>
      <c r="E135" s="13">
        <f t="shared" si="5"/>
        <v>114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5.8</v>
      </c>
      <c r="E138" s="13">
        <f t="shared" si="5"/>
        <v>82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2.6</v>
      </c>
      <c r="E141" s="13">
        <f t="shared" si="5"/>
        <v>109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7.2</v>
      </c>
      <c r="E144" s="13">
        <f t="shared" si="5"/>
        <v>62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4.9000000000000004</v>
      </c>
      <c r="E147" s="13">
        <f t="shared" si="5"/>
        <v>92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7.4</v>
      </c>
      <c r="E150" s="13">
        <f t="shared" si="5"/>
        <v>55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7.9</v>
      </c>
      <c r="E153" s="13">
        <f t="shared" si="7"/>
        <v>52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3.5</v>
      </c>
      <c r="E156" s="13">
        <f t="shared" si="7"/>
        <v>103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4.5999999999999996</v>
      </c>
      <c r="E159" s="13">
        <f t="shared" si="7"/>
        <v>94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4.0999999999999996</v>
      </c>
      <c r="E162" s="13">
        <f t="shared" si="7"/>
        <v>98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5.6</v>
      </c>
      <c r="E165" s="13">
        <f t="shared" si="7"/>
        <v>85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9.5</v>
      </c>
      <c r="E168" s="13">
        <f t="shared" si="7"/>
        <v>32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6.6</v>
      </c>
      <c r="E171" s="13">
        <f t="shared" si="7"/>
        <v>71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5</v>
      </c>
      <c r="E174" s="13">
        <f t="shared" si="7"/>
        <v>91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7.2</v>
      </c>
      <c r="E177" s="13">
        <f t="shared" si="7"/>
        <v>62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1.7</v>
      </c>
      <c r="E180" s="13">
        <f t="shared" si="7"/>
        <v>116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7.3</v>
      </c>
      <c r="E183" s="13">
        <f t="shared" si="7"/>
        <v>59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10.199999999999999</v>
      </c>
      <c r="E186" s="13">
        <f t="shared" si="7"/>
        <v>26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6.9</v>
      </c>
      <c r="E189" s="13">
        <f t="shared" si="7"/>
        <v>66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7.4</v>
      </c>
      <c r="E192" s="13">
        <f t="shared" si="7"/>
        <v>55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6.4</v>
      </c>
      <c r="E195" s="13">
        <f t="shared" si="7"/>
        <v>75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8.4</v>
      </c>
      <c r="E198" s="13">
        <f t="shared" si="7"/>
        <v>46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9.5</v>
      </c>
      <c r="E201" s="13">
        <f t="shared" si="7"/>
        <v>32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3.3</v>
      </c>
      <c r="E204" s="13">
        <f t="shared" si="7"/>
        <v>106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6.5</v>
      </c>
      <c r="E207" s="13">
        <f t="shared" si="7"/>
        <v>72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4.9000000000000004</v>
      </c>
      <c r="E210" s="13">
        <f t="shared" si="7"/>
        <v>92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6.3</v>
      </c>
      <c r="E213" s="13">
        <f t="shared" si="7"/>
        <v>78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12.5</v>
      </c>
      <c r="E216" s="13">
        <f t="shared" ref="E216:E279" si="9">IF(D216&lt;&gt;"",RANK(D216,D$2:D$366),"")</f>
        <v>17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11.5</v>
      </c>
      <c r="E219" s="13">
        <f t="shared" si="9"/>
        <v>24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4.5999999999999996</v>
      </c>
      <c r="E222" s="13">
        <f t="shared" si="9"/>
        <v>94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7</v>
      </c>
      <c r="E225" s="13">
        <f t="shared" si="9"/>
        <v>65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7.3</v>
      </c>
      <c r="E228" s="13">
        <f t="shared" si="9"/>
        <v>59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12.4</v>
      </c>
      <c r="E231" s="13">
        <f t="shared" si="9"/>
        <v>18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9"/>
        <v>#VALUE!</v>
      </c>
      <c r="F234" s="13" t="e">
        <f t="shared" si="8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13.3</v>
      </c>
      <c r="E237" s="13">
        <f t="shared" si="9"/>
        <v>15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15</v>
      </c>
      <c r="E240" s="13">
        <f t="shared" si="9"/>
        <v>9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7.6</v>
      </c>
      <c r="E246" s="13">
        <f t="shared" si="9"/>
        <v>54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11.7</v>
      </c>
      <c r="E249" s="13">
        <f t="shared" si="9"/>
        <v>22</v>
      </c>
      <c r="F249" s="13" t="str">
        <f t="shared" si="8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9.8000000000000007</v>
      </c>
      <c r="E252" s="13">
        <f t="shared" si="9"/>
        <v>28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9.6</v>
      </c>
      <c r="E255" s="13">
        <f t="shared" si="9"/>
        <v>31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8.8000000000000007</v>
      </c>
      <c r="E258" s="13">
        <f t="shared" si="9"/>
        <v>39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9.9</v>
      </c>
      <c r="E261" s="13">
        <f t="shared" si="9"/>
        <v>27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12.1</v>
      </c>
      <c r="E264" s="13">
        <f t="shared" si="9"/>
        <v>20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5.9</v>
      </c>
      <c r="E267" s="13">
        <f t="shared" si="9"/>
        <v>81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6.7</v>
      </c>
      <c r="E270" s="13">
        <f t="shared" si="9"/>
        <v>68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8.1999999999999993</v>
      </c>
      <c r="E273" s="13">
        <f t="shared" si="9"/>
        <v>48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6.7</v>
      </c>
      <c r="E276" s="13">
        <f t="shared" si="9"/>
        <v>68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5.2</v>
      </c>
      <c r="E279" s="13">
        <f t="shared" si="9"/>
        <v>90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8</v>
      </c>
      <c r="E282" s="13">
        <f t="shared" si="11"/>
        <v>51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 t="s">
        <v>3</v>
      </c>
      <c r="E285" s="13" t="str">
        <f t="shared" si="11"/>
        <v/>
      </c>
      <c r="F285" s="13" t="str">
        <f t="shared" si="10"/>
        <v>NO</v>
      </c>
    </row>
    <row r="286" spans="1:6" x14ac:dyDescent="0.25">
      <c r="A286" s="15">
        <v>44450</v>
      </c>
      <c r="B286" s="10">
        <v>2021</v>
      </c>
      <c r="C286" s="10" t="s">
        <v>10</v>
      </c>
      <c r="D286">
        <v>11.9</v>
      </c>
      <c r="E286" s="13">
        <f t="shared" si="11"/>
        <v>21</v>
      </c>
      <c r="F286" s="13" t="str">
        <f t="shared" si="10"/>
        <v>YES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9.6999999999999993</v>
      </c>
      <c r="E288" s="13">
        <f t="shared" si="11"/>
        <v>30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6.5</v>
      </c>
      <c r="E291" s="13">
        <f t="shared" si="11"/>
        <v>72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8.6999999999999993</v>
      </c>
      <c r="E294" s="13">
        <f t="shared" si="11"/>
        <v>41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3.5</v>
      </c>
      <c r="E297" s="13">
        <f t="shared" si="11"/>
        <v>103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4</v>
      </c>
      <c r="E300" s="13">
        <f t="shared" si="11"/>
        <v>99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 t="s">
        <v>3</v>
      </c>
      <c r="E303" s="13" t="str">
        <f t="shared" si="11"/>
        <v/>
      </c>
      <c r="F303" s="13" t="str">
        <f t="shared" si="10"/>
        <v>NO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15</v>
      </c>
      <c r="E305" s="13" t="e">
        <f t="shared" si="11"/>
        <v>#VALUE!</v>
      </c>
      <c r="F305" s="13" t="e">
        <f t="shared" si="10"/>
        <v>#VALUE!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5.5</v>
      </c>
      <c r="E306" s="13">
        <f t="shared" si="11"/>
        <v>86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 t="s">
        <v>3</v>
      </c>
      <c r="E309" s="13" t="str">
        <f t="shared" si="11"/>
        <v/>
      </c>
      <c r="F309" s="13" t="str">
        <f t="shared" si="10"/>
        <v>NO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11.7</v>
      </c>
      <c r="E312" s="13">
        <f t="shared" si="11"/>
        <v>22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8.6999999999999993</v>
      </c>
      <c r="E315" s="13">
        <f t="shared" si="11"/>
        <v>41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4.5</v>
      </c>
      <c r="E318" s="13">
        <f t="shared" si="11"/>
        <v>96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3.9</v>
      </c>
      <c r="E321" s="13">
        <f t="shared" si="11"/>
        <v>100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8.6</v>
      </c>
      <c r="E324" s="13">
        <f t="shared" si="11"/>
        <v>44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5.3</v>
      </c>
      <c r="E327" s="13">
        <f t="shared" si="11"/>
        <v>88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2.2999999999999998</v>
      </c>
      <c r="E330" s="13">
        <f t="shared" si="11"/>
        <v>112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5.7</v>
      </c>
      <c r="E333" s="13">
        <f t="shared" si="11"/>
        <v>84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3.2</v>
      </c>
      <c r="E336" s="13">
        <f t="shared" si="11"/>
        <v>108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8.1</v>
      </c>
      <c r="E339" s="13">
        <f t="shared" si="11"/>
        <v>49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9.5</v>
      </c>
      <c r="E342" s="13">
        <f t="shared" si="11"/>
        <v>32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6.5</v>
      </c>
      <c r="E345" s="13">
        <f t="shared" si="13"/>
        <v>72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0.9</v>
      </c>
      <c r="E348" s="13">
        <f t="shared" si="13"/>
        <v>117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3.4</v>
      </c>
      <c r="E351" s="13">
        <f t="shared" si="13"/>
        <v>105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2.6</v>
      </c>
      <c r="E354" s="13">
        <f t="shared" si="13"/>
        <v>109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6.2</v>
      </c>
      <c r="E357" s="13">
        <f t="shared" si="13"/>
        <v>80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8.6999999999999993</v>
      </c>
      <c r="E360" s="13">
        <f t="shared" si="13"/>
        <v>41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6.7</v>
      </c>
      <c r="E363" s="13">
        <f t="shared" si="13"/>
        <v>68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8.3000000000000007</v>
      </c>
      <c r="E366" s="13">
        <f t="shared" si="13"/>
        <v>47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4.7</v>
      </c>
      <c r="E367" s="13">
        <f>IF(D367&lt;&gt;"",RANK(D367,D$367:D$731),"")</f>
        <v>85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6.7</v>
      </c>
      <c r="E370" s="13">
        <f t="shared" si="14"/>
        <v>62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18.5</v>
      </c>
      <c r="E373" s="13">
        <f t="shared" si="14"/>
        <v>2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8</v>
      </c>
      <c r="E376" s="13">
        <f t="shared" si="14"/>
        <v>43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9.6</v>
      </c>
      <c r="E379" s="13">
        <f t="shared" si="14"/>
        <v>28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4.5999999999999996</v>
      </c>
      <c r="E382" s="13">
        <f t="shared" si="14"/>
        <v>86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6.9</v>
      </c>
      <c r="E385" s="13">
        <f t="shared" si="14"/>
        <v>59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7.6</v>
      </c>
      <c r="E388" s="13">
        <f t="shared" si="14"/>
        <v>47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2.7</v>
      </c>
      <c r="E391" s="13">
        <f t="shared" si="14"/>
        <v>110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6.9</v>
      </c>
      <c r="E394" s="13">
        <f t="shared" si="14"/>
        <v>59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8.5</v>
      </c>
      <c r="E397" s="13">
        <f t="shared" si="14"/>
        <v>37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10.199999999999999</v>
      </c>
      <c r="E399" s="13">
        <f t="shared" si="14"/>
        <v>19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5.3</v>
      </c>
      <c r="E402" s="13">
        <f t="shared" si="14"/>
        <v>77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12.7</v>
      </c>
      <c r="E405" s="13">
        <f t="shared" si="14"/>
        <v>8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8</v>
      </c>
      <c r="E408" s="13">
        <f t="shared" si="14"/>
        <v>43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9.4</v>
      </c>
      <c r="E411" s="13">
        <f t="shared" si="14"/>
        <v>29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4.5</v>
      </c>
      <c r="E414" s="13">
        <f t="shared" si="14"/>
        <v>89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10</v>
      </c>
      <c r="E417" s="13">
        <f t="shared" si="14"/>
        <v>21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4.5999999999999996</v>
      </c>
      <c r="E420" s="13">
        <f t="shared" si="14"/>
        <v>86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10.5</v>
      </c>
      <c r="E423" s="13">
        <f t="shared" si="14"/>
        <v>16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9.6999999999999993</v>
      </c>
      <c r="E426" s="13">
        <f t="shared" si="14"/>
        <v>26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8.1999999999999993</v>
      </c>
      <c r="E429" s="13">
        <f t="shared" si="14"/>
        <v>42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12.5</v>
      </c>
      <c r="E432" s="13">
        <f t="shared" ref="E432:E495" si="16">IF(D432&lt;&gt;"",RANK(D432,D$367:D$731),"")</f>
        <v>9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11.5</v>
      </c>
      <c r="E435" s="13">
        <f t="shared" si="16"/>
        <v>12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3.4</v>
      </c>
      <c r="E438" s="13">
        <f t="shared" si="16"/>
        <v>103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4.8</v>
      </c>
      <c r="E441" s="13">
        <f t="shared" si="16"/>
        <v>82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20.5</v>
      </c>
      <c r="E444" s="13">
        <f t="shared" si="16"/>
        <v>1</v>
      </c>
      <c r="F444" s="13" t="str">
        <f t="shared" si="17"/>
        <v>NO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2.9</v>
      </c>
      <c r="E447" s="13">
        <f t="shared" si="16"/>
        <v>108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4.4000000000000004</v>
      </c>
      <c r="E450" s="13">
        <f t="shared" si="16"/>
        <v>90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10.199999999999999</v>
      </c>
      <c r="E453" s="13">
        <f t="shared" si="16"/>
        <v>19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7</v>
      </c>
      <c r="E456" s="13">
        <f t="shared" si="16"/>
        <v>56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3</v>
      </c>
      <c r="E459" s="13">
        <f t="shared" si="16"/>
        <v>107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4.5999999999999996</v>
      </c>
      <c r="E462" s="13">
        <f t="shared" si="16"/>
        <v>86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4</v>
      </c>
      <c r="E465" s="13">
        <f t="shared" si="16"/>
        <v>98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2.8</v>
      </c>
      <c r="E468" s="13">
        <f t="shared" si="16"/>
        <v>109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10.4</v>
      </c>
      <c r="E471" s="13">
        <f t="shared" si="16"/>
        <v>17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2.7</v>
      </c>
      <c r="E474" s="13">
        <f t="shared" si="16"/>
        <v>110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11.1</v>
      </c>
      <c r="E477" s="13">
        <f t="shared" si="16"/>
        <v>14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2.5</v>
      </c>
      <c r="E480" s="13">
        <f t="shared" si="16"/>
        <v>117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2.7</v>
      </c>
      <c r="E483" s="13">
        <f t="shared" si="16"/>
        <v>110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8.6999999999999993</v>
      </c>
      <c r="E486" s="13">
        <f t="shared" si="16"/>
        <v>36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5</v>
      </c>
      <c r="E489" s="13">
        <f t="shared" si="16"/>
        <v>78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7.3</v>
      </c>
      <c r="E492" s="13">
        <f t="shared" si="16"/>
        <v>53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1.3</v>
      </c>
      <c r="E495" s="13">
        <f t="shared" si="16"/>
        <v>120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6.2</v>
      </c>
      <c r="E498" s="13">
        <f t="shared" si="18"/>
        <v>68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2.6</v>
      </c>
      <c r="E501" s="13">
        <f t="shared" si="18"/>
        <v>116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5.4</v>
      </c>
      <c r="E504" s="13">
        <f t="shared" si="18"/>
        <v>75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4.9000000000000004</v>
      </c>
      <c r="E507" s="13">
        <f t="shared" si="18"/>
        <v>80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9.8000000000000007</v>
      </c>
      <c r="E510" s="13">
        <f t="shared" si="18"/>
        <v>25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4.0999999999999996</v>
      </c>
      <c r="E513" s="13">
        <f t="shared" si="18"/>
        <v>96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13</v>
      </c>
      <c r="E516" s="13">
        <f t="shared" si="18"/>
        <v>6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2.7</v>
      </c>
      <c r="E519" s="13">
        <f t="shared" si="18"/>
        <v>110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10.3</v>
      </c>
      <c r="E522" s="13">
        <f t="shared" si="18"/>
        <v>18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5.4</v>
      </c>
      <c r="E525" s="13">
        <f t="shared" si="18"/>
        <v>75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10</v>
      </c>
      <c r="E531" s="13">
        <f t="shared" si="18"/>
        <v>21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8.4</v>
      </c>
      <c r="E534" s="13">
        <f t="shared" si="18"/>
        <v>40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3.6</v>
      </c>
      <c r="E537" s="13">
        <f t="shared" si="18"/>
        <v>101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5.5</v>
      </c>
      <c r="E540" s="13">
        <f t="shared" si="18"/>
        <v>73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2.2000000000000002</v>
      </c>
      <c r="E543" s="13">
        <f t="shared" si="18"/>
        <v>119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7.9</v>
      </c>
      <c r="E546" s="13">
        <f t="shared" si="18"/>
        <v>45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4.2</v>
      </c>
      <c r="E549" s="13">
        <f t="shared" si="18"/>
        <v>95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7.4</v>
      </c>
      <c r="E552" s="13">
        <f t="shared" si="18"/>
        <v>50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4.8</v>
      </c>
      <c r="E555" s="13">
        <f t="shared" si="18"/>
        <v>82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4.3</v>
      </c>
      <c r="E558" s="13">
        <f t="shared" si="18"/>
        <v>93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12.5</v>
      </c>
      <c r="E561" s="13">
        <f t="shared" si="20"/>
        <v>9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4.9000000000000004</v>
      </c>
      <c r="E564" s="13">
        <f t="shared" si="20"/>
        <v>80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8.9</v>
      </c>
      <c r="E567" s="13">
        <f t="shared" si="20"/>
        <v>34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</v>
      </c>
      <c r="E570" s="13">
        <f t="shared" si="20"/>
        <v>78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5.5</v>
      </c>
      <c r="E573" s="13">
        <f t="shared" si="20"/>
        <v>73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7.3</v>
      </c>
      <c r="E576" s="13">
        <f t="shared" si="20"/>
        <v>53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9.3000000000000007</v>
      </c>
      <c r="E579" s="13">
        <f t="shared" si="20"/>
        <v>30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 t="s">
        <v>15</v>
      </c>
      <c r="E582" s="13" t="e">
        <f t="shared" si="20"/>
        <v>#VALUE!</v>
      </c>
      <c r="F582" s="13" t="e">
        <f t="shared" si="21"/>
        <v>#VALUE!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8.5</v>
      </c>
      <c r="E585" s="13">
        <f t="shared" si="20"/>
        <v>37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8.3000000000000007</v>
      </c>
      <c r="E588" s="13">
        <f t="shared" si="20"/>
        <v>41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6.7</v>
      </c>
      <c r="E591" s="13">
        <f t="shared" si="20"/>
        <v>62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6.2</v>
      </c>
      <c r="E594" s="13">
        <f t="shared" si="20"/>
        <v>68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7.4</v>
      </c>
      <c r="E597" s="13">
        <f t="shared" si="20"/>
        <v>50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9</v>
      </c>
      <c r="E600" s="13">
        <f t="shared" si="20"/>
        <v>33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3.8</v>
      </c>
      <c r="E603" s="13">
        <f t="shared" si="20"/>
        <v>100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3.3</v>
      </c>
      <c r="E606" s="13">
        <f t="shared" si="20"/>
        <v>106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5.6</v>
      </c>
      <c r="E609" s="13">
        <f t="shared" si="20"/>
        <v>71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7.6</v>
      </c>
      <c r="E612" s="13">
        <f t="shared" si="20"/>
        <v>47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10.8</v>
      </c>
      <c r="E615" s="13">
        <f t="shared" si="20"/>
        <v>15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3.4</v>
      </c>
      <c r="E618" s="13">
        <f t="shared" si="20"/>
        <v>103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4</v>
      </c>
      <c r="E621" s="13">
        <f t="shared" si="20"/>
        <v>98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5.6</v>
      </c>
      <c r="E624" s="13">
        <f t="shared" ref="E624:E687" si="22">IF(D624&lt;&gt;"",RANK(D624,D$367:D$731),"")</f>
        <v>71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6.8</v>
      </c>
      <c r="E627" s="13">
        <f t="shared" si="22"/>
        <v>61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6.7</v>
      </c>
      <c r="E630" s="13">
        <f t="shared" si="22"/>
        <v>62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7.9</v>
      </c>
      <c r="E633" s="13">
        <f t="shared" si="22"/>
        <v>45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7</v>
      </c>
      <c r="E636" s="13">
        <f t="shared" si="22"/>
        <v>56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8.8000000000000007</v>
      </c>
      <c r="E639" s="13">
        <f t="shared" si="22"/>
        <v>35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8.5</v>
      </c>
      <c r="E642" s="13">
        <f t="shared" si="22"/>
        <v>37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6.4</v>
      </c>
      <c r="E645" s="13">
        <f t="shared" si="22"/>
        <v>66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10</v>
      </c>
      <c r="E648" s="13">
        <f t="shared" si="22"/>
        <v>21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4.4000000000000004</v>
      </c>
      <c r="E651" s="13">
        <f t="shared" si="22"/>
        <v>90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7.5</v>
      </c>
      <c r="E654" s="13">
        <f t="shared" si="22"/>
        <v>49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</v>
      </c>
      <c r="E657" s="13">
        <f t="shared" si="22"/>
        <v>21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6.4</v>
      </c>
      <c r="E660" s="13">
        <f t="shared" si="22"/>
        <v>66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2.7</v>
      </c>
      <c r="E663" s="13">
        <f t="shared" si="22"/>
        <v>110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3.6</v>
      </c>
      <c r="E666" s="13">
        <f t="shared" si="22"/>
        <v>101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4.0999999999999996</v>
      </c>
      <c r="E669" s="13">
        <f t="shared" si="22"/>
        <v>96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7.1</v>
      </c>
      <c r="E672" s="13">
        <f t="shared" si="22"/>
        <v>55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7</v>
      </c>
      <c r="E675" s="13">
        <f t="shared" si="22"/>
        <v>56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6</v>
      </c>
      <c r="E678" s="13">
        <f t="shared" si="22"/>
        <v>70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11.3</v>
      </c>
      <c r="E681" s="13">
        <f t="shared" si="22"/>
        <v>13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4.8</v>
      </c>
      <c r="E684" s="13">
        <f t="shared" si="22"/>
        <v>82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2.5</v>
      </c>
      <c r="E687" s="13">
        <f t="shared" si="22"/>
        <v>117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16.100000000000001</v>
      </c>
      <c r="E690" s="13">
        <f t="shared" si="24"/>
        <v>4</v>
      </c>
      <c r="F690" s="13" t="str">
        <f t="shared" si="25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13</v>
      </c>
      <c r="E693" s="13">
        <f t="shared" si="24"/>
        <v>6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9.1</v>
      </c>
      <c r="E696" s="13">
        <f t="shared" si="24"/>
        <v>32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13.9</v>
      </c>
      <c r="E699" s="13">
        <f t="shared" si="24"/>
        <v>5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12.2</v>
      </c>
      <c r="E702" s="13">
        <f t="shared" si="24"/>
        <v>11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4.4000000000000004</v>
      </c>
      <c r="E705" s="13">
        <f t="shared" si="24"/>
        <v>90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3.4</v>
      </c>
      <c r="E708" s="13">
        <f t="shared" si="24"/>
        <v>103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6.6</v>
      </c>
      <c r="E711" s="13">
        <f t="shared" si="24"/>
        <v>65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4.3</v>
      </c>
      <c r="E714" s="13">
        <f t="shared" si="24"/>
        <v>93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9.6999999999999993</v>
      </c>
      <c r="E717" s="13">
        <f t="shared" si="24"/>
        <v>26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2.7</v>
      </c>
      <c r="E720" s="13">
        <f t="shared" si="24"/>
        <v>110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16.5</v>
      </c>
      <c r="E723" s="13">
        <f t="shared" si="24"/>
        <v>3</v>
      </c>
      <c r="F723" s="13" t="str">
        <f t="shared" si="25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7.4</v>
      </c>
      <c r="E726" s="13">
        <f t="shared" si="24"/>
        <v>50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9.1999999999999993</v>
      </c>
      <c r="E729" s="13">
        <f t="shared" si="24"/>
        <v>31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7.4</v>
      </c>
      <c r="E733" s="13">
        <f t="shared" ref="E733:E796" si="26">IF(D733&lt;&gt;"",RANK(D733,D$732:D$1096),"")</f>
        <v>57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14.1</v>
      </c>
      <c r="E736" s="13">
        <f t="shared" si="26"/>
        <v>12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4.9000000000000004</v>
      </c>
      <c r="E739" s="13">
        <f t="shared" si="26"/>
        <v>91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7.9</v>
      </c>
      <c r="E742" s="13">
        <f t="shared" si="26"/>
        <v>51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13.1</v>
      </c>
      <c r="E745" s="13">
        <f t="shared" si="26"/>
        <v>14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6.6</v>
      </c>
      <c r="E748" s="13">
        <f t="shared" si="26"/>
        <v>66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7.9</v>
      </c>
      <c r="E751" s="13">
        <f t="shared" si="26"/>
        <v>51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15.5</v>
      </c>
      <c r="E754" s="13">
        <f t="shared" si="26"/>
        <v>4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1.9</v>
      </c>
      <c r="E757" s="13">
        <f t="shared" si="26"/>
        <v>107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4.9000000000000004</v>
      </c>
      <c r="E760" s="13">
        <f t="shared" si="26"/>
        <v>91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5.2</v>
      </c>
      <c r="E765" s="13">
        <f t="shared" si="26"/>
        <v>85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16.8</v>
      </c>
      <c r="E768" s="13">
        <f t="shared" si="26"/>
        <v>3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19.899999999999999</v>
      </c>
      <c r="E771" s="13">
        <f t="shared" si="26"/>
        <v>1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18.600000000000001</v>
      </c>
      <c r="E774" s="13">
        <f t="shared" si="26"/>
        <v>2</v>
      </c>
      <c r="F774" s="13" t="str">
        <f t="shared" si="27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9.3000000000000007</v>
      </c>
      <c r="E777" s="13">
        <f t="shared" si="26"/>
        <v>34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5.8</v>
      </c>
      <c r="E780" s="13">
        <f t="shared" si="26"/>
        <v>75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10.9</v>
      </c>
      <c r="E783" s="13">
        <f t="shared" si="26"/>
        <v>27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14.9</v>
      </c>
      <c r="E786" s="13">
        <f t="shared" si="26"/>
        <v>6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6.1</v>
      </c>
      <c r="E789" s="13">
        <f t="shared" si="26"/>
        <v>71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6.5</v>
      </c>
      <c r="E792" s="13">
        <f t="shared" si="26"/>
        <v>67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13.1</v>
      </c>
      <c r="E795" s="13">
        <f t="shared" si="26"/>
        <v>14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12.9</v>
      </c>
      <c r="E798" s="13">
        <f t="shared" si="28"/>
        <v>16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8.5</v>
      </c>
      <c r="E801" s="13">
        <f t="shared" si="28"/>
        <v>43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2.7</v>
      </c>
      <c r="E804" s="13">
        <f t="shared" si="28"/>
        <v>102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5.8</v>
      </c>
      <c r="E807" s="13">
        <f t="shared" si="28"/>
        <v>75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5.4</v>
      </c>
      <c r="E810" s="13">
        <f t="shared" si="28"/>
        <v>83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7.8</v>
      </c>
      <c r="E813" s="13">
        <f t="shared" si="28"/>
        <v>54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</v>
      </c>
      <c r="E816" s="13">
        <f t="shared" si="28"/>
        <v>99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11.1</v>
      </c>
      <c r="E819" s="13">
        <f t="shared" si="28"/>
        <v>25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7.6</v>
      </c>
      <c r="E822" s="13">
        <f t="shared" si="28"/>
        <v>55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14.6</v>
      </c>
      <c r="E825" s="13">
        <f t="shared" si="28"/>
        <v>9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2.4</v>
      </c>
      <c r="E828" s="13">
        <f t="shared" si="28"/>
        <v>104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3.4</v>
      </c>
      <c r="E831" s="13">
        <f t="shared" si="28"/>
        <v>98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3.5</v>
      </c>
      <c r="E834" s="13">
        <f t="shared" si="28"/>
        <v>97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9.3000000000000007</v>
      </c>
      <c r="E837" s="13">
        <f t="shared" si="28"/>
        <v>34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2.8</v>
      </c>
      <c r="E840" s="13">
        <f t="shared" si="28"/>
        <v>100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8</v>
      </c>
      <c r="E843" s="13">
        <f t="shared" si="28"/>
        <v>49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5.6</v>
      </c>
      <c r="E846" s="13">
        <f t="shared" si="28"/>
        <v>78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8.8000000000000007</v>
      </c>
      <c r="E849" s="13">
        <f t="shared" si="28"/>
        <v>38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8.1999999999999993</v>
      </c>
      <c r="E852" s="13">
        <f t="shared" si="28"/>
        <v>45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4.9000000000000004</v>
      </c>
      <c r="E855" s="13">
        <f t="shared" si="28"/>
        <v>91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4.5999999999999996</v>
      </c>
      <c r="E858" s="13">
        <f t="shared" si="28"/>
        <v>94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8.6</v>
      </c>
      <c r="E861" s="13">
        <f t="shared" ref="E861:E924" si="30">IF(D861&lt;&gt;"",RANK(D861,D$732:D$1096),"")</f>
        <v>42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9.5</v>
      </c>
      <c r="E864" s="13">
        <f t="shared" si="30"/>
        <v>33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7</v>
      </c>
      <c r="E867" s="13">
        <f t="shared" si="30"/>
        <v>63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5.6</v>
      </c>
      <c r="E870" s="13">
        <f t="shared" si="30"/>
        <v>78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1.8</v>
      </c>
      <c r="E873" s="13">
        <f t="shared" si="30"/>
        <v>108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 t="s">
        <v>15</v>
      </c>
      <c r="E876" s="13" t="e">
        <f t="shared" si="30"/>
        <v>#VALUE!</v>
      </c>
      <c r="F876" s="13" t="e">
        <f t="shared" si="31"/>
        <v>#VALUE!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7</v>
      </c>
      <c r="E879" s="13">
        <f t="shared" si="30"/>
        <v>63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1.4</v>
      </c>
      <c r="E882" s="13">
        <f t="shared" si="30"/>
        <v>109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7.4</v>
      </c>
      <c r="E885" s="13">
        <f t="shared" si="30"/>
        <v>57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14.9</v>
      </c>
      <c r="E888" s="13">
        <f t="shared" si="30"/>
        <v>6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4</v>
      </c>
      <c r="E891" s="13">
        <f t="shared" si="30"/>
        <v>96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11.3</v>
      </c>
      <c r="E894" s="13">
        <f t="shared" si="30"/>
        <v>22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5.6</v>
      </c>
      <c r="E897" s="13">
        <f t="shared" si="30"/>
        <v>78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 t="s">
        <v>15</v>
      </c>
      <c r="E900" s="13" t="e">
        <f t="shared" si="30"/>
        <v>#VALUE!</v>
      </c>
      <c r="F900" s="13" t="e">
        <f t="shared" si="31"/>
        <v>#VALUE!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 t="s">
        <v>15</v>
      </c>
      <c r="E903" s="13" t="e">
        <f t="shared" si="30"/>
        <v>#VALUE!</v>
      </c>
      <c r="F903" s="13" t="e">
        <f t="shared" si="31"/>
        <v>#VALUE!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13.2</v>
      </c>
      <c r="E906" s="13">
        <f t="shared" si="30"/>
        <v>13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7.1</v>
      </c>
      <c r="E909" s="13">
        <f t="shared" si="30"/>
        <v>61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10.8</v>
      </c>
      <c r="E912" s="13">
        <f t="shared" si="30"/>
        <v>28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10.6</v>
      </c>
      <c r="E915" s="13">
        <f t="shared" si="30"/>
        <v>29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0"/>
        <v>#VALUE!</v>
      </c>
      <c r="F918" s="13" t="e">
        <f t="shared" si="31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11</v>
      </c>
      <c r="E921" s="13">
        <f t="shared" si="30"/>
        <v>26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6.7</v>
      </c>
      <c r="E924" s="13">
        <f t="shared" si="30"/>
        <v>65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 t="s">
        <v>15</v>
      </c>
      <c r="E927" s="13" t="e">
        <f t="shared" si="32"/>
        <v>#VALUE!</v>
      </c>
      <c r="F927" s="13" t="e">
        <f t="shared" si="33"/>
        <v>#VALUE!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>
        <v>14.4</v>
      </c>
      <c r="E930" s="13">
        <f t="shared" si="32"/>
        <v>10</v>
      </c>
      <c r="F930" s="13" t="str">
        <f t="shared" si="33"/>
        <v>YES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2"/>
        <v>#VALUE!</v>
      </c>
      <c r="F936" s="13" t="e">
        <f t="shared" si="33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9.6</v>
      </c>
      <c r="E939" s="13">
        <f t="shared" si="32"/>
        <v>32</v>
      </c>
      <c r="F939" s="13" t="str">
        <f t="shared" si="33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2"/>
        <v>#VALUE!</v>
      </c>
      <c r="F942" s="13" t="e">
        <f t="shared" si="33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14.9</v>
      </c>
      <c r="E945" s="13">
        <f t="shared" si="32"/>
        <v>6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8</v>
      </c>
      <c r="E948" s="13">
        <f t="shared" si="32"/>
        <v>49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6.3</v>
      </c>
      <c r="E951" s="13">
        <f t="shared" si="32"/>
        <v>70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6.4</v>
      </c>
      <c r="E954" s="13">
        <f t="shared" si="32"/>
        <v>69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5.2</v>
      </c>
      <c r="E957" s="13">
        <f t="shared" si="32"/>
        <v>85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>
        <v>9.9</v>
      </c>
      <c r="E960" s="13">
        <f t="shared" si="32"/>
        <v>31</v>
      </c>
      <c r="F960" s="13" t="str">
        <f t="shared" si="33"/>
        <v>YES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8.8000000000000007</v>
      </c>
      <c r="E963" s="13">
        <f t="shared" si="32"/>
        <v>38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14.3</v>
      </c>
      <c r="E966" s="13">
        <f t="shared" si="32"/>
        <v>11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10.199999999999999</v>
      </c>
      <c r="E969" s="13">
        <f t="shared" si="32"/>
        <v>30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5.4</v>
      </c>
      <c r="E972" s="13">
        <f t="shared" si="32"/>
        <v>83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8.1999999999999993</v>
      </c>
      <c r="E975" s="13">
        <f t="shared" si="32"/>
        <v>45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11.2</v>
      </c>
      <c r="E978" s="13">
        <f t="shared" si="32"/>
        <v>24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15.1</v>
      </c>
      <c r="E981" s="13">
        <f t="shared" si="32"/>
        <v>5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12.6</v>
      </c>
      <c r="E984" s="13">
        <f t="shared" si="32"/>
        <v>17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5.8</v>
      </c>
      <c r="E987" s="13">
        <f t="shared" si="32"/>
        <v>75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5.6</v>
      </c>
      <c r="E990" s="13">
        <f t="shared" si="34"/>
        <v>78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11.9</v>
      </c>
      <c r="E993" s="13">
        <f t="shared" si="34"/>
        <v>21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8.6999999999999993</v>
      </c>
      <c r="E999" s="13">
        <f t="shared" si="34"/>
        <v>40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 t="s">
        <v>3</v>
      </c>
      <c r="E1002" s="13" t="str">
        <f t="shared" si="34"/>
        <v/>
      </c>
      <c r="F1002" s="13" t="str">
        <f t="shared" si="35"/>
        <v>NO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5.0999999999999996</v>
      </c>
      <c r="E1005" s="13">
        <f t="shared" si="34"/>
        <v>87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 t="s">
        <v>3</v>
      </c>
      <c r="E1008" s="13" t="str">
        <f t="shared" si="34"/>
        <v/>
      </c>
      <c r="F1008" s="13" t="str">
        <f t="shared" si="35"/>
        <v>NO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7.9</v>
      </c>
      <c r="E1014" s="13">
        <f t="shared" si="34"/>
        <v>51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8.5</v>
      </c>
      <c r="E1017" s="13">
        <f t="shared" si="34"/>
        <v>43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7.4</v>
      </c>
      <c r="E1020" s="13">
        <f t="shared" si="34"/>
        <v>57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9.1</v>
      </c>
      <c r="E1023" s="13">
        <f t="shared" si="34"/>
        <v>36</v>
      </c>
      <c r="F1023" s="13" t="str">
        <f t="shared" si="35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11.3</v>
      </c>
      <c r="E1026" s="13">
        <f t="shared" si="34"/>
        <v>22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7.4</v>
      </c>
      <c r="E1029" s="13">
        <f t="shared" si="34"/>
        <v>57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5.0999999999999996</v>
      </c>
      <c r="E1032" s="13">
        <f t="shared" si="34"/>
        <v>87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12.1</v>
      </c>
      <c r="E1035" s="13">
        <f t="shared" si="34"/>
        <v>19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12.4</v>
      </c>
      <c r="E1038" s="13">
        <f t="shared" si="34"/>
        <v>18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2.8</v>
      </c>
      <c r="E1041" s="13">
        <f t="shared" si="34"/>
        <v>100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5.0999999999999996</v>
      </c>
      <c r="E1044" s="13">
        <f t="shared" si="34"/>
        <v>87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5.9</v>
      </c>
      <c r="E1047" s="13">
        <f t="shared" si="34"/>
        <v>73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2.2999999999999998</v>
      </c>
      <c r="E1050" s="13">
        <f t="shared" si="34"/>
        <v>105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</v>
      </c>
      <c r="E1053" s="13">
        <f t="shared" ref="E1053:E1096" si="36">IF(D1053&lt;&gt;"",RANK(D1053,D$732:D$1096),"")</f>
        <v>90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4.5</v>
      </c>
      <c r="E1056" s="13">
        <f t="shared" si="36"/>
        <v>95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5.6</v>
      </c>
      <c r="E1059" s="13">
        <f t="shared" si="36"/>
        <v>78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2.1</v>
      </c>
      <c r="E1062" s="13">
        <f t="shared" si="36"/>
        <v>106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6.1</v>
      </c>
      <c r="E1065" s="13">
        <f t="shared" si="36"/>
        <v>71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8.6999999999999993</v>
      </c>
      <c r="E1068" s="13">
        <f t="shared" si="36"/>
        <v>40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12</v>
      </c>
      <c r="E1071" s="13">
        <f t="shared" si="36"/>
        <v>20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7.5</v>
      </c>
      <c r="E1074" s="13">
        <f t="shared" si="36"/>
        <v>56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9.1</v>
      </c>
      <c r="E1077" s="13">
        <f t="shared" si="36"/>
        <v>36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8.1</v>
      </c>
      <c r="E1080" s="13">
        <f t="shared" si="36"/>
        <v>48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5.9</v>
      </c>
      <c r="E1083" s="13">
        <f t="shared" si="36"/>
        <v>73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7.1</v>
      </c>
      <c r="E1086" s="13">
        <f t="shared" si="36"/>
        <v>61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2.6</v>
      </c>
      <c r="E1089" s="13">
        <f t="shared" si="36"/>
        <v>103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6.5</v>
      </c>
      <c r="E1092" s="13">
        <f t="shared" si="36"/>
        <v>67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8.1999999999999993</v>
      </c>
      <c r="E1095" s="13">
        <f t="shared" si="36"/>
        <v>45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>
        <v>10</v>
      </c>
      <c r="E2" s="13">
        <f t="shared" ref="E2:E65" si="0">IF(D2&lt;&gt;"",RANK(D2,D$2:D$366),"")</f>
        <v>103</v>
      </c>
      <c r="F2" s="13" t="str">
        <f>IF(OR(D2="",E2&lt;ROUNDUP((COUNT(D$2:D$366))*0.02,0)),"NO","YES")</f>
        <v>YES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>
        <v>4.4000000000000004</v>
      </c>
      <c r="E3" s="13">
        <f t="shared" si="0"/>
        <v>281</v>
      </c>
      <c r="F3" s="13" t="str">
        <f t="shared" ref="F3:F66" si="1">IF(OR(D3="",E3&lt;ROUNDUP((COUNT(D$2:D$366))*0.02,0)),"NO","YES")</f>
        <v>YES</v>
      </c>
      <c r="H3" s="3" t="s">
        <v>14</v>
      </c>
      <c r="I3" s="3" t="s">
        <v>1</v>
      </c>
      <c r="N3">
        <v>2021</v>
      </c>
      <c r="O3">
        <f>COUNT(D2:D366)</f>
        <v>354</v>
      </c>
      <c r="P3">
        <f>ROUNDDOWN(0.02*O3,0)</f>
        <v>7</v>
      </c>
      <c r="Q3" s="17">
        <f>O3-COUNTIF(F2:F366,"YES")</f>
        <v>7</v>
      </c>
    </row>
    <row r="4" spans="1:17" x14ac:dyDescent="0.25">
      <c r="A4" s="15">
        <v>44533</v>
      </c>
      <c r="B4" s="10">
        <v>2021</v>
      </c>
      <c r="C4" s="10" t="s">
        <v>7</v>
      </c>
      <c r="D4">
        <v>8.3000000000000007</v>
      </c>
      <c r="E4" s="13">
        <f t="shared" si="0"/>
        <v>147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358</v>
      </c>
      <c r="P4">
        <f>ROUNDDOWN(0.02*O4,0)</f>
        <v>7</v>
      </c>
      <c r="Q4" s="17">
        <f>O4-COUNTIF(F367:F731,"YES")</f>
        <v>7</v>
      </c>
    </row>
    <row r="5" spans="1:17" x14ac:dyDescent="0.25">
      <c r="A5" s="15">
        <v>44534</v>
      </c>
      <c r="B5" s="10">
        <v>2021</v>
      </c>
      <c r="C5" s="10" t="s">
        <v>7</v>
      </c>
      <c r="D5">
        <v>6.9</v>
      </c>
      <c r="E5" s="13">
        <f t="shared" si="0"/>
        <v>193</v>
      </c>
      <c r="F5" s="13" t="str">
        <f t="shared" si="1"/>
        <v>YES</v>
      </c>
      <c r="H5" s="9">
        <v>2021</v>
      </c>
      <c r="I5" s="7">
        <v>18.899999999999999</v>
      </c>
      <c r="J5" s="7">
        <v>16.8</v>
      </c>
      <c r="K5" s="7">
        <v>16.3</v>
      </c>
      <c r="L5" s="7">
        <v>14</v>
      </c>
      <c r="N5" s="14">
        <v>2023</v>
      </c>
      <c r="O5">
        <f>COUNT(D732:D1096)</f>
        <v>340</v>
      </c>
      <c r="P5">
        <f>ROUNDDOWN(0.02*O5,0)</f>
        <v>6</v>
      </c>
      <c r="Q5" s="17">
        <f>O5-COUNTIF(F732:F1096,"YES")</f>
        <v>6</v>
      </c>
    </row>
    <row r="6" spans="1:17" x14ac:dyDescent="0.25">
      <c r="A6" s="15">
        <v>44535</v>
      </c>
      <c r="B6" s="10">
        <v>2021</v>
      </c>
      <c r="C6" s="10" t="s">
        <v>7</v>
      </c>
      <c r="D6">
        <v>7.9</v>
      </c>
      <c r="E6" s="13">
        <f t="shared" si="0"/>
        <v>162</v>
      </c>
      <c r="F6" s="13" t="str">
        <f t="shared" si="1"/>
        <v>YES</v>
      </c>
      <c r="H6" s="9">
        <v>2022</v>
      </c>
      <c r="I6" s="7">
        <v>16</v>
      </c>
      <c r="J6" s="7">
        <v>15.5</v>
      </c>
      <c r="K6" s="7">
        <v>15.9</v>
      </c>
      <c r="L6" s="7">
        <v>16.600000000000001</v>
      </c>
    </row>
    <row r="7" spans="1:17" x14ac:dyDescent="0.25">
      <c r="A7" s="15">
        <v>44536</v>
      </c>
      <c r="B7" s="10">
        <v>2021</v>
      </c>
      <c r="C7" s="10" t="s">
        <v>7</v>
      </c>
      <c r="D7">
        <v>2.2000000000000002</v>
      </c>
      <c r="E7" s="13">
        <f t="shared" si="0"/>
        <v>341</v>
      </c>
      <c r="F7" s="13" t="str">
        <f t="shared" si="1"/>
        <v>YES</v>
      </c>
      <c r="H7" s="9">
        <v>2023</v>
      </c>
      <c r="I7" s="7">
        <v>16</v>
      </c>
      <c r="J7" s="7">
        <v>15.6</v>
      </c>
      <c r="K7" s="7">
        <v>16.5</v>
      </c>
      <c r="L7" s="7">
        <v>14.9</v>
      </c>
    </row>
    <row r="8" spans="1:17" x14ac:dyDescent="0.25">
      <c r="A8" s="15">
        <v>44537</v>
      </c>
      <c r="B8" s="10">
        <v>2021</v>
      </c>
      <c r="C8" s="10" t="s">
        <v>7</v>
      </c>
      <c r="D8">
        <v>2.9</v>
      </c>
      <c r="E8" s="13">
        <f t="shared" si="0"/>
        <v>324</v>
      </c>
      <c r="F8" s="13" t="str">
        <f t="shared" si="1"/>
        <v>YES</v>
      </c>
    </row>
    <row r="9" spans="1:17" x14ac:dyDescent="0.25">
      <c r="A9" s="15">
        <v>44538</v>
      </c>
      <c r="B9" s="10">
        <v>2021</v>
      </c>
      <c r="C9" s="10" t="s">
        <v>7</v>
      </c>
      <c r="D9">
        <v>9.4</v>
      </c>
      <c r="E9" s="13">
        <f t="shared" si="0"/>
        <v>116</v>
      </c>
      <c r="F9" s="13" t="str">
        <f t="shared" si="1"/>
        <v>YES</v>
      </c>
      <c r="H9" s="22" t="s">
        <v>29</v>
      </c>
      <c r="I9" s="14">
        <f>ROUND(AVERAGE(I5:I7),0)</f>
        <v>17</v>
      </c>
      <c r="J9" s="14">
        <f t="shared" ref="J9:L9" si="2">ROUND(AVERAGE(J5:J7),0)</f>
        <v>16</v>
      </c>
      <c r="K9" s="14">
        <f t="shared" si="2"/>
        <v>16</v>
      </c>
      <c r="L9" s="14">
        <f t="shared" si="2"/>
        <v>15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11.3</v>
      </c>
      <c r="E10" s="13">
        <f t="shared" si="0"/>
        <v>77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>
        <v>12.1</v>
      </c>
      <c r="E11" s="13">
        <f t="shared" si="0"/>
        <v>58</v>
      </c>
      <c r="F11" s="13" t="str">
        <f t="shared" si="1"/>
        <v>YES</v>
      </c>
      <c r="I11" s="7">
        <f>AVERAGE(I5:I7)</f>
        <v>16.966666666666665</v>
      </c>
      <c r="J11" s="7">
        <f t="shared" ref="J11:L11" si="3">AVERAGE(J5:J7)</f>
        <v>15.966666666666667</v>
      </c>
      <c r="K11" s="7">
        <f t="shared" si="3"/>
        <v>16.233333333333334</v>
      </c>
      <c r="L11" s="7">
        <f t="shared" si="3"/>
        <v>15.166666666666666</v>
      </c>
    </row>
    <row r="12" spans="1:17" x14ac:dyDescent="0.25">
      <c r="A12" s="15">
        <v>44541</v>
      </c>
      <c r="B12" s="10">
        <v>2021</v>
      </c>
      <c r="C12" s="10" t="s">
        <v>7</v>
      </c>
      <c r="D12">
        <v>2.8</v>
      </c>
      <c r="E12" s="13">
        <f t="shared" si="0"/>
        <v>327</v>
      </c>
      <c r="F12" s="13" t="str">
        <f t="shared" si="1"/>
        <v>YES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2.1</v>
      </c>
      <c r="E13" s="13">
        <f t="shared" si="0"/>
        <v>344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>
        <v>7</v>
      </c>
      <c r="E14" s="13">
        <f t="shared" si="0"/>
        <v>189</v>
      </c>
      <c r="F14" s="13" t="str">
        <f t="shared" si="1"/>
        <v>YES</v>
      </c>
    </row>
    <row r="15" spans="1:17" x14ac:dyDescent="0.25">
      <c r="A15" s="15">
        <v>44544</v>
      </c>
      <c r="B15" s="10">
        <v>2021</v>
      </c>
      <c r="C15" s="10" t="s">
        <v>7</v>
      </c>
      <c r="D15">
        <v>10.7</v>
      </c>
      <c r="E15" s="13">
        <f t="shared" si="0"/>
        <v>91</v>
      </c>
      <c r="F15" s="13" t="str">
        <f t="shared" si="1"/>
        <v>YES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11.1</v>
      </c>
      <c r="E16" s="13">
        <f t="shared" si="0"/>
        <v>80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>
        <v>9.8000000000000007</v>
      </c>
      <c r="E17" s="13">
        <f t="shared" si="0"/>
        <v>108</v>
      </c>
      <c r="F17" s="13" t="str">
        <f t="shared" si="1"/>
        <v>YES</v>
      </c>
    </row>
    <row r="18" spans="1:6" x14ac:dyDescent="0.25">
      <c r="A18" s="15">
        <v>44547</v>
      </c>
      <c r="B18" s="10">
        <v>2021</v>
      </c>
      <c r="C18" s="10" t="s">
        <v>7</v>
      </c>
      <c r="D18">
        <v>5.9</v>
      </c>
      <c r="E18" s="13">
        <f t="shared" si="0"/>
        <v>234</v>
      </c>
      <c r="F18" s="13" t="str">
        <f t="shared" si="1"/>
        <v>YES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8.1999999999999993</v>
      </c>
      <c r="E19" s="13">
        <f t="shared" si="0"/>
        <v>149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>
        <v>9.3000000000000007</v>
      </c>
      <c r="E20" s="13">
        <f t="shared" si="0"/>
        <v>119</v>
      </c>
      <c r="F20" s="13" t="str">
        <f t="shared" si="1"/>
        <v>YES</v>
      </c>
    </row>
    <row r="21" spans="1:6" x14ac:dyDescent="0.25">
      <c r="A21" s="15">
        <v>44550</v>
      </c>
      <c r="B21" s="10">
        <v>2021</v>
      </c>
      <c r="C21" s="10" t="s">
        <v>7</v>
      </c>
      <c r="D21">
        <v>12.8</v>
      </c>
      <c r="E21" s="13">
        <f t="shared" si="0"/>
        <v>45</v>
      </c>
      <c r="F21" s="13" t="str">
        <f t="shared" si="1"/>
        <v>YES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8.1</v>
      </c>
      <c r="E22" s="13">
        <f t="shared" si="0"/>
        <v>152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>
        <v>5.0999999999999996</v>
      </c>
      <c r="E23" s="13">
        <f t="shared" si="0"/>
        <v>258</v>
      </c>
      <c r="F23" s="13" t="str">
        <f t="shared" si="1"/>
        <v>YES</v>
      </c>
    </row>
    <row r="24" spans="1:6" x14ac:dyDescent="0.25">
      <c r="A24" s="15">
        <v>44553</v>
      </c>
      <c r="B24" s="10">
        <v>2021</v>
      </c>
      <c r="C24" s="10" t="s">
        <v>7</v>
      </c>
      <c r="D24">
        <v>10.6</v>
      </c>
      <c r="E24" s="13">
        <f t="shared" si="0"/>
        <v>92</v>
      </c>
      <c r="F24" s="13" t="str">
        <f t="shared" si="1"/>
        <v>YES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13.1</v>
      </c>
      <c r="E25" s="13">
        <f t="shared" si="0"/>
        <v>39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>
        <v>11</v>
      </c>
      <c r="E26" s="13">
        <f t="shared" si="0"/>
        <v>84</v>
      </c>
      <c r="F26" s="13" t="str">
        <f t="shared" si="1"/>
        <v>YES</v>
      </c>
    </row>
    <row r="27" spans="1:6" x14ac:dyDescent="0.25">
      <c r="A27" s="15">
        <v>44556</v>
      </c>
      <c r="B27" s="10">
        <v>2021</v>
      </c>
      <c r="C27" s="10" t="s">
        <v>7</v>
      </c>
      <c r="D27">
        <v>13.2</v>
      </c>
      <c r="E27" s="13">
        <f t="shared" si="0"/>
        <v>38</v>
      </c>
      <c r="F27" s="13" t="str">
        <f t="shared" si="1"/>
        <v>YES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6.5</v>
      </c>
      <c r="E28" s="13">
        <f t="shared" si="0"/>
        <v>210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>
        <v>5.3</v>
      </c>
      <c r="E29" s="13">
        <f t="shared" si="0"/>
        <v>254</v>
      </c>
      <c r="F29" s="13" t="str">
        <f t="shared" si="1"/>
        <v>YES</v>
      </c>
    </row>
    <row r="30" spans="1:6" x14ac:dyDescent="0.25">
      <c r="A30" s="15">
        <v>44559</v>
      </c>
      <c r="B30" s="10">
        <v>2021</v>
      </c>
      <c r="C30" s="10" t="s">
        <v>7</v>
      </c>
      <c r="D30">
        <v>8.5</v>
      </c>
      <c r="E30" s="13">
        <f t="shared" si="0"/>
        <v>142</v>
      </c>
      <c r="F30" s="13" t="str">
        <f t="shared" si="1"/>
        <v>YES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17.600000000000001</v>
      </c>
      <c r="E31" s="13">
        <f t="shared" si="0"/>
        <v>10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>
        <v>13.7</v>
      </c>
      <c r="E32" s="13">
        <f t="shared" si="0"/>
        <v>34</v>
      </c>
      <c r="F32" s="13" t="str">
        <f t="shared" si="1"/>
        <v>YES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18.899999999999999</v>
      </c>
      <c r="E33" s="13">
        <f t="shared" si="0"/>
        <v>8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>
        <v>24.7</v>
      </c>
      <c r="E34" s="13">
        <f t="shared" si="0"/>
        <v>3</v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>
        <v>26.9</v>
      </c>
      <c r="E35" s="13">
        <f t="shared" si="0"/>
        <v>2</v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12.6</v>
      </c>
      <c r="E36" s="13">
        <f t="shared" si="0"/>
        <v>49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>
        <v>15.1</v>
      </c>
      <c r="E37" s="13">
        <f t="shared" si="0"/>
        <v>20</v>
      </c>
      <c r="F37" s="13" t="str">
        <f t="shared" si="1"/>
        <v>YES</v>
      </c>
    </row>
    <row r="38" spans="1:6" x14ac:dyDescent="0.25">
      <c r="A38" s="15">
        <v>44202</v>
      </c>
      <c r="B38" s="10">
        <v>2021</v>
      </c>
      <c r="C38" s="10" t="s">
        <v>7</v>
      </c>
      <c r="D38">
        <v>17</v>
      </c>
      <c r="E38" s="13">
        <f t="shared" si="0"/>
        <v>11</v>
      </c>
      <c r="F38" s="13" t="str">
        <f t="shared" si="1"/>
        <v>YES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20.399999999999999</v>
      </c>
      <c r="E39" s="13">
        <f t="shared" si="0"/>
        <v>7</v>
      </c>
      <c r="F39" s="13" t="str">
        <f t="shared" si="1"/>
        <v>NO</v>
      </c>
    </row>
    <row r="40" spans="1:6" x14ac:dyDescent="0.25">
      <c r="A40" s="15">
        <v>44204</v>
      </c>
      <c r="B40" s="10">
        <v>2021</v>
      </c>
      <c r="C40" s="10" t="s">
        <v>7</v>
      </c>
      <c r="D40">
        <v>8.5</v>
      </c>
      <c r="E40" s="13">
        <f t="shared" si="0"/>
        <v>142</v>
      </c>
      <c r="F40" s="13" t="str">
        <f t="shared" si="1"/>
        <v>YES</v>
      </c>
    </row>
    <row r="41" spans="1:6" x14ac:dyDescent="0.25">
      <c r="A41" s="15">
        <v>44205</v>
      </c>
      <c r="B41" s="10">
        <v>2021</v>
      </c>
      <c r="C41" s="10" t="s">
        <v>7</v>
      </c>
      <c r="D41">
        <v>8.9</v>
      </c>
      <c r="E41" s="13">
        <f t="shared" si="0"/>
        <v>130</v>
      </c>
      <c r="F41" s="13" t="str">
        <f t="shared" si="1"/>
        <v>YES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14.9</v>
      </c>
      <c r="E42" s="13">
        <f t="shared" si="0"/>
        <v>21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>
        <v>9.5</v>
      </c>
      <c r="E43" s="13">
        <f t="shared" si="0"/>
        <v>115</v>
      </c>
      <c r="F43" s="13" t="str">
        <f t="shared" si="1"/>
        <v>YES</v>
      </c>
    </row>
    <row r="44" spans="1:6" x14ac:dyDescent="0.25">
      <c r="A44" s="15">
        <v>44208</v>
      </c>
      <c r="B44" s="10">
        <v>2021</v>
      </c>
      <c r="C44" s="10" t="s">
        <v>7</v>
      </c>
      <c r="D44">
        <v>14.4</v>
      </c>
      <c r="E44" s="13">
        <f t="shared" si="0"/>
        <v>26</v>
      </c>
      <c r="F44" s="13" t="str">
        <f t="shared" si="1"/>
        <v>YES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13.4</v>
      </c>
      <c r="E45" s="13">
        <f t="shared" si="0"/>
        <v>36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>
        <v>9.1</v>
      </c>
      <c r="E46" s="13">
        <f t="shared" si="0"/>
        <v>122</v>
      </c>
      <c r="F46" s="13" t="str">
        <f t="shared" si="1"/>
        <v>YES</v>
      </c>
    </row>
    <row r="47" spans="1:6" x14ac:dyDescent="0.25">
      <c r="A47" s="15">
        <v>44211</v>
      </c>
      <c r="B47" s="10">
        <v>2021</v>
      </c>
      <c r="C47" s="10" t="s">
        <v>7</v>
      </c>
      <c r="D47">
        <v>4.5999999999999996</v>
      </c>
      <c r="E47" s="13">
        <f t="shared" si="0"/>
        <v>276</v>
      </c>
      <c r="F47" s="13" t="str">
        <f t="shared" si="1"/>
        <v>YES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6.8</v>
      </c>
      <c r="E48" s="13">
        <f t="shared" si="0"/>
        <v>197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>
        <v>6</v>
      </c>
      <c r="E49" s="13">
        <f t="shared" si="0"/>
        <v>229</v>
      </c>
      <c r="F49" s="13" t="str">
        <f t="shared" si="1"/>
        <v>YES</v>
      </c>
    </row>
    <row r="50" spans="1:6" x14ac:dyDescent="0.25">
      <c r="A50" s="15">
        <v>44214</v>
      </c>
      <c r="B50" s="10">
        <v>2021</v>
      </c>
      <c r="C50" s="10" t="s">
        <v>7</v>
      </c>
      <c r="D50">
        <v>11.7</v>
      </c>
      <c r="E50" s="13">
        <f t="shared" si="0"/>
        <v>64</v>
      </c>
      <c r="F50" s="13" t="str">
        <f t="shared" si="1"/>
        <v>YES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11</v>
      </c>
      <c r="E51" s="13">
        <f t="shared" si="0"/>
        <v>84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>
        <v>4.7</v>
      </c>
      <c r="E52" s="13">
        <f t="shared" si="0"/>
        <v>273</v>
      </c>
      <c r="F52" s="13" t="str">
        <f t="shared" si="1"/>
        <v>YES</v>
      </c>
    </row>
    <row r="53" spans="1:6" x14ac:dyDescent="0.25">
      <c r="A53" s="15">
        <v>44217</v>
      </c>
      <c r="B53" s="10">
        <v>2021</v>
      </c>
      <c r="C53" s="10" t="s">
        <v>7</v>
      </c>
      <c r="D53">
        <v>2.2000000000000002</v>
      </c>
      <c r="E53" s="13">
        <f t="shared" si="0"/>
        <v>341</v>
      </c>
      <c r="F53" s="13" t="str">
        <f t="shared" si="1"/>
        <v>YES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3.6</v>
      </c>
      <c r="E54" s="13">
        <f t="shared" si="0"/>
        <v>306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>
        <v>8</v>
      </c>
      <c r="E55" s="13">
        <f t="shared" si="0"/>
        <v>157</v>
      </c>
      <c r="F55" s="13" t="str">
        <f t="shared" si="1"/>
        <v>YES</v>
      </c>
    </row>
    <row r="56" spans="1:6" x14ac:dyDescent="0.25">
      <c r="A56" s="15">
        <v>44220</v>
      </c>
      <c r="B56" s="10">
        <v>2021</v>
      </c>
      <c r="C56" s="10" t="s">
        <v>7</v>
      </c>
      <c r="D56">
        <v>12.7</v>
      </c>
      <c r="E56" s="13">
        <f t="shared" si="0"/>
        <v>46</v>
      </c>
      <c r="F56" s="13" t="str">
        <f t="shared" si="1"/>
        <v>YES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12.6</v>
      </c>
      <c r="E57" s="13">
        <f t="shared" si="0"/>
        <v>49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>
        <v>3.1</v>
      </c>
      <c r="E58" s="13">
        <f t="shared" si="0"/>
        <v>314</v>
      </c>
      <c r="F58" s="13" t="str">
        <f t="shared" si="1"/>
        <v>YES</v>
      </c>
    </row>
    <row r="59" spans="1:6" x14ac:dyDescent="0.25">
      <c r="A59" s="15">
        <v>44223</v>
      </c>
      <c r="B59" s="10">
        <v>2021</v>
      </c>
      <c r="C59" s="10" t="s">
        <v>7</v>
      </c>
      <c r="D59">
        <v>5.3</v>
      </c>
      <c r="E59" s="13">
        <f t="shared" si="0"/>
        <v>254</v>
      </c>
      <c r="F59" s="13" t="str">
        <f t="shared" si="1"/>
        <v>YES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12.6</v>
      </c>
      <c r="E60" s="13">
        <f t="shared" si="0"/>
        <v>49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>
        <v>14.5</v>
      </c>
      <c r="E61" s="13">
        <f t="shared" si="0"/>
        <v>25</v>
      </c>
      <c r="F61" s="13" t="str">
        <f t="shared" si="1"/>
        <v>YES</v>
      </c>
    </row>
    <row r="62" spans="1:6" x14ac:dyDescent="0.25">
      <c r="A62" s="15">
        <v>44226</v>
      </c>
      <c r="B62" s="10">
        <v>2021</v>
      </c>
      <c r="C62" s="10" t="s">
        <v>7</v>
      </c>
      <c r="D62">
        <v>10.1</v>
      </c>
      <c r="E62" s="13">
        <f t="shared" si="0"/>
        <v>102</v>
      </c>
      <c r="F62" s="13" t="str">
        <f t="shared" si="1"/>
        <v>YES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9</v>
      </c>
      <c r="E63" s="13">
        <f t="shared" si="0"/>
        <v>127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>
        <v>11.4</v>
      </c>
      <c r="E64" s="13">
        <f t="shared" si="0"/>
        <v>69</v>
      </c>
      <c r="F64" s="13" t="str">
        <f t="shared" si="1"/>
        <v>YES</v>
      </c>
    </row>
    <row r="65" spans="1:6" x14ac:dyDescent="0.25">
      <c r="A65" s="15">
        <v>44229</v>
      </c>
      <c r="B65" s="10">
        <v>2021</v>
      </c>
      <c r="C65" s="10" t="s">
        <v>7</v>
      </c>
      <c r="D65">
        <v>13</v>
      </c>
      <c r="E65" s="13">
        <f t="shared" si="0"/>
        <v>40</v>
      </c>
      <c r="F65" s="13" t="str">
        <f t="shared" si="1"/>
        <v>YES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16.600000000000001</v>
      </c>
      <c r="E66" s="13">
        <f t="shared" ref="E66:E86" si="4">IF(D66&lt;&gt;"",RANK(D66,D$2:D$366),"")</f>
        <v>13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>
        <v>8.8000000000000007</v>
      </c>
      <c r="E67" s="13">
        <f t="shared" si="4"/>
        <v>133</v>
      </c>
      <c r="F67" s="13" t="str">
        <f t="shared" ref="F67:F130" si="5">IF(OR(D67="",E67&lt;ROUNDUP((COUNT(D$2:D$366))*0.02,0)),"NO","YES")</f>
        <v>YES</v>
      </c>
    </row>
    <row r="68" spans="1:6" x14ac:dyDescent="0.25">
      <c r="A68" s="15">
        <v>44232</v>
      </c>
      <c r="B68" s="10">
        <v>2021</v>
      </c>
      <c r="C68" s="10" t="s">
        <v>7</v>
      </c>
      <c r="D68">
        <v>5.8</v>
      </c>
      <c r="E68" s="13">
        <f t="shared" si="4"/>
        <v>239</v>
      </c>
      <c r="F68" s="13" t="str">
        <f t="shared" si="5"/>
        <v>YES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5</v>
      </c>
      <c r="E69" s="13">
        <f t="shared" si="4"/>
        <v>260</v>
      </c>
      <c r="F69" s="13" t="str">
        <f t="shared" si="5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>
        <v>4.4000000000000004</v>
      </c>
      <c r="E70" s="13">
        <f t="shared" si="4"/>
        <v>281</v>
      </c>
      <c r="F70" s="13" t="str">
        <f t="shared" si="5"/>
        <v>YES</v>
      </c>
    </row>
    <row r="71" spans="1:6" x14ac:dyDescent="0.25">
      <c r="A71" s="15">
        <v>44235</v>
      </c>
      <c r="B71" s="10">
        <v>2021</v>
      </c>
      <c r="C71" s="10" t="s">
        <v>7</v>
      </c>
      <c r="D71">
        <v>8</v>
      </c>
      <c r="E71" s="13">
        <f t="shared" si="4"/>
        <v>157</v>
      </c>
      <c r="F71" s="13" t="str">
        <f t="shared" si="5"/>
        <v>YES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12.9</v>
      </c>
      <c r="E72" s="13">
        <f t="shared" si="4"/>
        <v>41</v>
      </c>
      <c r="F72" s="13" t="str">
        <f t="shared" si="5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>
        <v>11.4</v>
      </c>
      <c r="E73" s="13">
        <f t="shared" si="4"/>
        <v>69</v>
      </c>
      <c r="F73" s="13" t="str">
        <f t="shared" si="5"/>
        <v>YES</v>
      </c>
    </row>
    <row r="74" spans="1:6" x14ac:dyDescent="0.25">
      <c r="A74" s="15">
        <v>44238</v>
      </c>
      <c r="B74" s="10">
        <v>2021</v>
      </c>
      <c r="C74" s="10" t="s">
        <v>7</v>
      </c>
      <c r="D74">
        <v>11.2</v>
      </c>
      <c r="E74" s="13">
        <f t="shared" si="4"/>
        <v>79</v>
      </c>
      <c r="F74" s="13" t="str">
        <f t="shared" si="5"/>
        <v>YES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11.9</v>
      </c>
      <c r="E75" s="13">
        <f t="shared" si="4"/>
        <v>60</v>
      </c>
      <c r="F75" s="13" t="str">
        <f t="shared" si="5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>
        <v>7.9</v>
      </c>
      <c r="E76" s="13">
        <f t="shared" si="4"/>
        <v>162</v>
      </c>
      <c r="F76" s="13" t="str">
        <f t="shared" si="5"/>
        <v>YES</v>
      </c>
    </row>
    <row r="77" spans="1:6" x14ac:dyDescent="0.25">
      <c r="A77" s="15">
        <v>44241</v>
      </c>
      <c r="B77" s="10">
        <v>2021</v>
      </c>
      <c r="C77" s="10" t="s">
        <v>7</v>
      </c>
      <c r="D77">
        <v>8.8000000000000007</v>
      </c>
      <c r="E77" s="13">
        <f t="shared" si="4"/>
        <v>133</v>
      </c>
      <c r="F77" s="13" t="str">
        <f t="shared" si="5"/>
        <v>YES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4.0999999999999996</v>
      </c>
      <c r="E78" s="13">
        <f t="shared" si="4"/>
        <v>290</v>
      </c>
      <c r="F78" s="13" t="str">
        <f t="shared" si="5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>
        <v>7.7</v>
      </c>
      <c r="E79" s="13">
        <f t="shared" si="4"/>
        <v>168</v>
      </c>
      <c r="F79" s="13" t="str">
        <f t="shared" si="5"/>
        <v>YES</v>
      </c>
    </row>
    <row r="80" spans="1:6" x14ac:dyDescent="0.25">
      <c r="A80" s="15">
        <v>44244</v>
      </c>
      <c r="B80" s="10">
        <v>2021</v>
      </c>
      <c r="C80" s="10" t="s">
        <v>7</v>
      </c>
      <c r="D80">
        <v>13.8</v>
      </c>
      <c r="E80" s="13">
        <f t="shared" si="4"/>
        <v>33</v>
      </c>
      <c r="F80" s="13" t="str">
        <f t="shared" si="5"/>
        <v>YES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23.3</v>
      </c>
      <c r="E81" s="13">
        <f t="shared" si="4"/>
        <v>5</v>
      </c>
      <c r="F81" s="13" t="str">
        <f t="shared" si="5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>
        <v>27.7</v>
      </c>
      <c r="E82" s="13">
        <f t="shared" si="4"/>
        <v>1</v>
      </c>
      <c r="F82" s="13" t="str">
        <f t="shared" si="5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>
        <v>23.9</v>
      </c>
      <c r="E83" s="13">
        <f t="shared" si="4"/>
        <v>4</v>
      </c>
      <c r="F83" s="13" t="str">
        <f t="shared" si="5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17.7</v>
      </c>
      <c r="E84" s="13">
        <f t="shared" si="4"/>
        <v>9</v>
      </c>
      <c r="F84" s="13" t="str">
        <f t="shared" si="5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>
        <v>15.6</v>
      </c>
      <c r="E85" s="13">
        <f t="shared" si="4"/>
        <v>18</v>
      </c>
      <c r="F85" s="13" t="str">
        <f t="shared" si="5"/>
        <v>YES</v>
      </c>
    </row>
    <row r="86" spans="1:6" x14ac:dyDescent="0.25">
      <c r="A86" s="15">
        <v>44250</v>
      </c>
      <c r="B86" s="10">
        <v>2021</v>
      </c>
      <c r="C86" s="10" t="s">
        <v>7</v>
      </c>
      <c r="D86">
        <v>2.9</v>
      </c>
      <c r="E86" s="13">
        <f t="shared" si="4"/>
        <v>324</v>
      </c>
      <c r="F86" s="13" t="str">
        <f t="shared" si="5"/>
        <v>YES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7.2</v>
      </c>
      <c r="E87" s="13">
        <f>IF(D87&lt;&gt;"",RANK(D87,D$2:D$366),"")</f>
        <v>184</v>
      </c>
      <c r="F87" s="13" t="str">
        <f t="shared" si="5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>
        <v>10.6</v>
      </c>
      <c r="E88" s="13">
        <f t="shared" ref="E88:E151" si="6">IF(D88&lt;&gt;"",RANK(D88,D$2:D$366),"")</f>
        <v>92</v>
      </c>
      <c r="F88" s="13" t="str">
        <f t="shared" si="5"/>
        <v>YES</v>
      </c>
    </row>
    <row r="89" spans="1:6" x14ac:dyDescent="0.25">
      <c r="A89" s="15">
        <v>44253</v>
      </c>
      <c r="B89" s="10">
        <v>2021</v>
      </c>
      <c r="C89" s="10" t="s">
        <v>7</v>
      </c>
      <c r="D89">
        <v>10.6</v>
      </c>
      <c r="E89" s="13">
        <f t="shared" si="6"/>
        <v>92</v>
      </c>
      <c r="F89" s="13" t="str">
        <f t="shared" si="5"/>
        <v>YES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12.6</v>
      </c>
      <c r="E90" s="13">
        <f t="shared" si="6"/>
        <v>49</v>
      </c>
      <c r="F90" s="13" t="str">
        <f t="shared" si="5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>
        <v>10.3</v>
      </c>
      <c r="E91" s="13">
        <f t="shared" si="6"/>
        <v>97</v>
      </c>
      <c r="F91" s="13" t="str">
        <f t="shared" si="5"/>
        <v>YES</v>
      </c>
    </row>
    <row r="92" spans="1:6" x14ac:dyDescent="0.25">
      <c r="A92" s="15">
        <v>44256</v>
      </c>
      <c r="B92" s="10">
        <v>2021</v>
      </c>
      <c r="C92" s="10" t="s">
        <v>8</v>
      </c>
      <c r="D92">
        <v>6.7</v>
      </c>
      <c r="E92" s="13">
        <f t="shared" si="6"/>
        <v>202</v>
      </c>
      <c r="F92" s="13" t="str">
        <f t="shared" si="5"/>
        <v>YES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9.8000000000000007</v>
      </c>
      <c r="E93" s="13">
        <f t="shared" si="6"/>
        <v>108</v>
      </c>
      <c r="F93" s="13" t="str">
        <f t="shared" si="5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>
        <v>11.3</v>
      </c>
      <c r="E94" s="13">
        <f t="shared" si="6"/>
        <v>77</v>
      </c>
      <c r="F94" s="13" t="str">
        <f t="shared" si="5"/>
        <v>YES</v>
      </c>
    </row>
    <row r="95" spans="1:6" x14ac:dyDescent="0.25">
      <c r="A95" s="15">
        <v>44259</v>
      </c>
      <c r="B95" s="10">
        <v>2021</v>
      </c>
      <c r="C95" s="10" t="s">
        <v>8</v>
      </c>
      <c r="D95">
        <v>16.5</v>
      </c>
      <c r="E95" s="13">
        <f t="shared" si="6"/>
        <v>14</v>
      </c>
      <c r="F95" s="13" t="str">
        <f t="shared" si="5"/>
        <v>YES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10.3</v>
      </c>
      <c r="E96" s="13">
        <f t="shared" si="6"/>
        <v>97</v>
      </c>
      <c r="F96" s="13" t="str">
        <f t="shared" si="5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>
        <v>11.4</v>
      </c>
      <c r="E97" s="13">
        <f t="shared" si="6"/>
        <v>69</v>
      </c>
      <c r="F97" s="13" t="str">
        <f t="shared" si="5"/>
        <v>YES</v>
      </c>
    </row>
    <row r="98" spans="1:6" x14ac:dyDescent="0.25">
      <c r="A98" s="15">
        <v>44262</v>
      </c>
      <c r="B98" s="10">
        <v>2021</v>
      </c>
      <c r="C98" s="10" t="s">
        <v>8</v>
      </c>
      <c r="D98">
        <v>11.9</v>
      </c>
      <c r="E98" s="13">
        <f t="shared" si="6"/>
        <v>60</v>
      </c>
      <c r="F98" s="13" t="str">
        <f t="shared" si="5"/>
        <v>YES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12.2</v>
      </c>
      <c r="E99" s="13">
        <f t="shared" si="6"/>
        <v>57</v>
      </c>
      <c r="F99" s="13" t="str">
        <f t="shared" si="5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>
        <v>15.2</v>
      </c>
      <c r="E100" s="13">
        <f t="shared" si="6"/>
        <v>19</v>
      </c>
      <c r="F100" s="13" t="str">
        <f t="shared" si="5"/>
        <v>YES</v>
      </c>
    </row>
    <row r="101" spans="1:6" x14ac:dyDescent="0.25">
      <c r="A101" s="15">
        <v>44265</v>
      </c>
      <c r="B101" s="10">
        <v>2021</v>
      </c>
      <c r="C101" s="10" t="s">
        <v>8</v>
      </c>
      <c r="D101">
        <v>11.4</v>
      </c>
      <c r="E101" s="13">
        <f t="shared" si="6"/>
        <v>69</v>
      </c>
      <c r="F101" s="13" t="str">
        <f t="shared" si="5"/>
        <v>YES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2.8</v>
      </c>
      <c r="E102" s="13">
        <f t="shared" si="6"/>
        <v>327</v>
      </c>
      <c r="F102" s="13" t="str">
        <f t="shared" si="5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>
        <v>11.7</v>
      </c>
      <c r="E103" s="13">
        <f t="shared" si="6"/>
        <v>64</v>
      </c>
      <c r="F103" s="13" t="str">
        <f t="shared" si="5"/>
        <v>YES</v>
      </c>
    </row>
    <row r="104" spans="1:6" x14ac:dyDescent="0.25">
      <c r="A104" s="15">
        <v>44268</v>
      </c>
      <c r="B104" s="10">
        <v>2021</v>
      </c>
      <c r="C104" s="10" t="s">
        <v>8</v>
      </c>
      <c r="D104">
        <v>11.5</v>
      </c>
      <c r="E104" s="13">
        <f t="shared" si="6"/>
        <v>68</v>
      </c>
      <c r="F104" s="13" t="str">
        <f t="shared" si="5"/>
        <v>YES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9.1</v>
      </c>
      <c r="E105" s="13">
        <f t="shared" si="6"/>
        <v>122</v>
      </c>
      <c r="F105" s="13" t="str">
        <f t="shared" si="5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>
        <v>3.8</v>
      </c>
      <c r="E106" s="13">
        <f t="shared" si="6"/>
        <v>300</v>
      </c>
      <c r="F106" s="13" t="str">
        <f t="shared" si="5"/>
        <v>YES</v>
      </c>
    </row>
    <row r="107" spans="1:6" x14ac:dyDescent="0.25">
      <c r="A107" s="15">
        <v>44271</v>
      </c>
      <c r="B107" s="10">
        <v>2021</v>
      </c>
      <c r="C107" s="10" t="s">
        <v>8</v>
      </c>
      <c r="D107">
        <v>10.3</v>
      </c>
      <c r="E107" s="13">
        <f t="shared" si="6"/>
        <v>97</v>
      </c>
      <c r="F107" s="13" t="str">
        <f t="shared" si="5"/>
        <v>YES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16.8</v>
      </c>
      <c r="E108" s="13">
        <f t="shared" si="6"/>
        <v>12</v>
      </c>
      <c r="F108" s="13" t="str">
        <f t="shared" si="5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>
        <v>2.7</v>
      </c>
      <c r="E109" s="13">
        <f t="shared" si="6"/>
        <v>333</v>
      </c>
      <c r="F109" s="13" t="str">
        <f t="shared" si="5"/>
        <v>YES</v>
      </c>
    </row>
    <row r="110" spans="1:6" x14ac:dyDescent="0.25">
      <c r="A110" s="15">
        <v>44274</v>
      </c>
      <c r="B110" s="10">
        <v>2021</v>
      </c>
      <c r="C110" s="10" t="s">
        <v>8</v>
      </c>
      <c r="D110">
        <v>4.7</v>
      </c>
      <c r="E110" s="13">
        <f t="shared" si="6"/>
        <v>273</v>
      </c>
      <c r="F110" s="13" t="str">
        <f t="shared" si="5"/>
        <v>YES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8.5</v>
      </c>
      <c r="E111" s="13">
        <f t="shared" si="6"/>
        <v>142</v>
      </c>
      <c r="F111" s="13" t="str">
        <f t="shared" si="5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>
        <v>4.9000000000000004</v>
      </c>
      <c r="E112" s="13">
        <f t="shared" si="6"/>
        <v>266</v>
      </c>
      <c r="F112" s="13" t="str">
        <f t="shared" si="5"/>
        <v>YES</v>
      </c>
    </row>
    <row r="113" spans="1:6" x14ac:dyDescent="0.25">
      <c r="A113" s="15">
        <v>44277</v>
      </c>
      <c r="B113" s="10">
        <v>2021</v>
      </c>
      <c r="C113" s="10" t="s">
        <v>8</v>
      </c>
      <c r="D113">
        <v>11.4</v>
      </c>
      <c r="E113" s="13">
        <f t="shared" si="6"/>
        <v>69</v>
      </c>
      <c r="F113" s="13" t="str">
        <f t="shared" si="5"/>
        <v>YES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8.1999999999999993</v>
      </c>
      <c r="E114" s="13">
        <f t="shared" si="6"/>
        <v>149</v>
      </c>
      <c r="F114" s="13" t="str">
        <f t="shared" si="5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>
        <v>2.7</v>
      </c>
      <c r="E115" s="13">
        <f t="shared" si="6"/>
        <v>333</v>
      </c>
      <c r="F115" s="13" t="str">
        <f t="shared" si="5"/>
        <v>YES</v>
      </c>
    </row>
    <row r="116" spans="1:6" x14ac:dyDescent="0.25">
      <c r="A116" s="15">
        <v>44280</v>
      </c>
      <c r="B116" s="10">
        <v>2021</v>
      </c>
      <c r="C116" s="10" t="s">
        <v>8</v>
      </c>
      <c r="D116">
        <v>4.5</v>
      </c>
      <c r="E116" s="13">
        <f t="shared" si="6"/>
        <v>279</v>
      </c>
      <c r="F116" s="13" t="str">
        <f t="shared" si="5"/>
        <v>YES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7.2</v>
      </c>
      <c r="E117" s="13">
        <f t="shared" si="6"/>
        <v>184</v>
      </c>
      <c r="F117" s="13" t="str">
        <f t="shared" si="5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>
        <v>4.5999999999999996</v>
      </c>
      <c r="E118" s="13">
        <f t="shared" si="6"/>
        <v>276</v>
      </c>
      <c r="F118" s="13" t="str">
        <f t="shared" si="5"/>
        <v>YES</v>
      </c>
    </row>
    <row r="119" spans="1:6" x14ac:dyDescent="0.25">
      <c r="A119" s="15">
        <v>44283</v>
      </c>
      <c r="B119" s="10">
        <v>2021</v>
      </c>
      <c r="C119" s="10" t="s">
        <v>8</v>
      </c>
      <c r="D119">
        <v>3.8</v>
      </c>
      <c r="E119" s="13">
        <f t="shared" si="6"/>
        <v>300</v>
      </c>
      <c r="F119" s="13" t="str">
        <f t="shared" si="5"/>
        <v>YES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5.8</v>
      </c>
      <c r="E120" s="13">
        <f t="shared" si="6"/>
        <v>239</v>
      </c>
      <c r="F120" s="13" t="str">
        <f t="shared" si="5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>
        <v>6</v>
      </c>
      <c r="E121" s="13">
        <f t="shared" si="6"/>
        <v>229</v>
      </c>
      <c r="F121" s="13" t="str">
        <f t="shared" si="5"/>
        <v>YES</v>
      </c>
    </row>
    <row r="122" spans="1:6" x14ac:dyDescent="0.25">
      <c r="A122" s="15">
        <v>44286</v>
      </c>
      <c r="B122" s="10">
        <v>2021</v>
      </c>
      <c r="C122" s="10" t="s">
        <v>8</v>
      </c>
      <c r="D122">
        <v>3.6</v>
      </c>
      <c r="E122" s="13">
        <f t="shared" si="6"/>
        <v>306</v>
      </c>
      <c r="F122" s="13" t="str">
        <f t="shared" si="5"/>
        <v>YES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4.0999999999999996</v>
      </c>
      <c r="E123" s="13">
        <f t="shared" si="6"/>
        <v>290</v>
      </c>
      <c r="F123" s="13" t="str">
        <f t="shared" si="5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>
        <v>8.5</v>
      </c>
      <c r="E124" s="13">
        <f t="shared" si="6"/>
        <v>142</v>
      </c>
      <c r="F124" s="13" t="str">
        <f t="shared" si="5"/>
        <v>YES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15</v>
      </c>
      <c r="E125" s="13" t="e">
        <f t="shared" si="6"/>
        <v>#VALUE!</v>
      </c>
      <c r="F125" s="13" t="e">
        <f t="shared" si="5"/>
        <v>#VALUE!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6"/>
        <v>#VALUE!</v>
      </c>
      <c r="F126" s="13" t="e">
        <f t="shared" si="5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>
        <v>9.9</v>
      </c>
      <c r="E127" s="13">
        <f t="shared" si="6"/>
        <v>107</v>
      </c>
      <c r="F127" s="13" t="str">
        <f t="shared" si="5"/>
        <v>YES</v>
      </c>
    </row>
    <row r="128" spans="1:6" x14ac:dyDescent="0.25">
      <c r="A128" s="15">
        <v>44292</v>
      </c>
      <c r="B128" s="10">
        <v>2021</v>
      </c>
      <c r="C128" s="10" t="s">
        <v>8</v>
      </c>
      <c r="D128">
        <v>11.6</v>
      </c>
      <c r="E128" s="13">
        <f t="shared" si="6"/>
        <v>67</v>
      </c>
      <c r="F128" s="13" t="str">
        <f t="shared" si="5"/>
        <v>YES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8.1</v>
      </c>
      <c r="E129" s="13">
        <f t="shared" si="6"/>
        <v>152</v>
      </c>
      <c r="F129" s="13" t="str">
        <f t="shared" si="5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>
        <v>2.8</v>
      </c>
      <c r="E130" s="13">
        <f t="shared" si="6"/>
        <v>327</v>
      </c>
      <c r="F130" s="13" t="str">
        <f t="shared" si="5"/>
        <v>YES</v>
      </c>
    </row>
    <row r="131" spans="1:6" x14ac:dyDescent="0.25">
      <c r="A131" s="15">
        <v>44295</v>
      </c>
      <c r="B131" s="10">
        <v>2021</v>
      </c>
      <c r="C131" s="10" t="s">
        <v>8</v>
      </c>
      <c r="D131">
        <v>2.1</v>
      </c>
      <c r="E131" s="13">
        <f t="shared" si="6"/>
        <v>344</v>
      </c>
      <c r="F131" s="13" t="str">
        <f t="shared" ref="F131:F194" si="7">IF(OR(D131="",E131&lt;ROUNDUP((COUNT(D$2:D$366))*0.02,0)),"NO","YES")</f>
        <v>YES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</v>
      </c>
      <c r="E132" s="13">
        <f t="shared" si="6"/>
        <v>352</v>
      </c>
      <c r="F132" s="13" t="str">
        <f t="shared" si="7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>
        <v>2.2000000000000002</v>
      </c>
      <c r="E133" s="13">
        <f t="shared" si="6"/>
        <v>341</v>
      </c>
      <c r="F133" s="13" t="str">
        <f t="shared" si="7"/>
        <v>YES</v>
      </c>
    </row>
    <row r="134" spans="1:6" x14ac:dyDescent="0.25">
      <c r="A134" s="15">
        <v>44298</v>
      </c>
      <c r="B134" s="10">
        <v>2021</v>
      </c>
      <c r="C134" s="10" t="s">
        <v>8</v>
      </c>
      <c r="D134">
        <v>2.8</v>
      </c>
      <c r="E134" s="13">
        <f t="shared" si="6"/>
        <v>327</v>
      </c>
      <c r="F134" s="13" t="str">
        <f t="shared" si="7"/>
        <v>YES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2.1</v>
      </c>
      <c r="E135" s="13">
        <f t="shared" si="6"/>
        <v>344</v>
      </c>
      <c r="F135" s="13" t="str">
        <f t="shared" si="7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>
        <v>2.5</v>
      </c>
      <c r="E136" s="13">
        <f t="shared" si="6"/>
        <v>338</v>
      </c>
      <c r="F136" s="13" t="str">
        <f t="shared" si="7"/>
        <v>YES</v>
      </c>
    </row>
    <row r="137" spans="1:6" x14ac:dyDescent="0.25">
      <c r="A137" s="15">
        <v>44301</v>
      </c>
      <c r="B137" s="10">
        <v>2021</v>
      </c>
      <c r="C137" s="10" t="s">
        <v>8</v>
      </c>
      <c r="D137">
        <v>3.5</v>
      </c>
      <c r="E137" s="13">
        <f t="shared" si="6"/>
        <v>309</v>
      </c>
      <c r="F137" s="13" t="str">
        <f t="shared" si="7"/>
        <v>YES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6.1</v>
      </c>
      <c r="E138" s="13">
        <f t="shared" si="6"/>
        <v>224</v>
      </c>
      <c r="F138" s="13" t="str">
        <f t="shared" si="7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>
        <v>14.1</v>
      </c>
      <c r="E139" s="13">
        <f t="shared" si="6"/>
        <v>28</v>
      </c>
      <c r="F139" s="13" t="str">
        <f t="shared" si="7"/>
        <v>YES</v>
      </c>
    </row>
    <row r="140" spans="1:6" x14ac:dyDescent="0.25">
      <c r="A140" s="15">
        <v>44304</v>
      </c>
      <c r="B140" s="10">
        <v>2021</v>
      </c>
      <c r="C140" s="10" t="s">
        <v>8</v>
      </c>
      <c r="D140">
        <v>7.5</v>
      </c>
      <c r="E140" s="13">
        <f t="shared" si="6"/>
        <v>173</v>
      </c>
      <c r="F140" s="13" t="str">
        <f t="shared" si="7"/>
        <v>YES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3.9</v>
      </c>
      <c r="E141" s="13">
        <f t="shared" si="6"/>
        <v>297</v>
      </c>
      <c r="F141" s="13" t="str">
        <f t="shared" si="7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>
        <v>3.6</v>
      </c>
      <c r="E142" s="13">
        <f t="shared" si="6"/>
        <v>306</v>
      </c>
      <c r="F142" s="13" t="str">
        <f t="shared" si="7"/>
        <v>YES</v>
      </c>
    </row>
    <row r="143" spans="1:6" x14ac:dyDescent="0.25">
      <c r="A143" s="15">
        <v>44307</v>
      </c>
      <c r="B143" s="10">
        <v>2021</v>
      </c>
      <c r="C143" s="10" t="s">
        <v>8</v>
      </c>
      <c r="D143">
        <v>6.9</v>
      </c>
      <c r="E143" s="13">
        <f t="shared" si="6"/>
        <v>193</v>
      </c>
      <c r="F143" s="13" t="str">
        <f t="shared" si="7"/>
        <v>YES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7.1</v>
      </c>
      <c r="E144" s="13">
        <f t="shared" si="6"/>
        <v>186</v>
      </c>
      <c r="F144" s="13" t="str">
        <f t="shared" si="7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>
        <v>8</v>
      </c>
      <c r="E145" s="13">
        <f t="shared" si="6"/>
        <v>157</v>
      </c>
      <c r="F145" s="13" t="str">
        <f t="shared" si="7"/>
        <v>YES</v>
      </c>
    </row>
    <row r="146" spans="1:6" x14ac:dyDescent="0.25">
      <c r="A146" s="15">
        <v>44310</v>
      </c>
      <c r="B146" s="10">
        <v>2021</v>
      </c>
      <c r="C146" s="10" t="s">
        <v>8</v>
      </c>
      <c r="D146">
        <v>10.8</v>
      </c>
      <c r="E146" s="13">
        <f t="shared" si="6"/>
        <v>88</v>
      </c>
      <c r="F146" s="13" t="str">
        <f t="shared" si="7"/>
        <v>YES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4.2</v>
      </c>
      <c r="E147" s="13">
        <f t="shared" si="6"/>
        <v>287</v>
      </c>
      <c r="F147" s="13" t="str">
        <f t="shared" si="7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>
        <v>7.1</v>
      </c>
      <c r="E148" s="13">
        <f t="shared" si="6"/>
        <v>186</v>
      </c>
      <c r="F148" s="13" t="str">
        <f t="shared" si="7"/>
        <v>YES</v>
      </c>
    </row>
    <row r="149" spans="1:6" x14ac:dyDescent="0.25">
      <c r="A149" s="15">
        <v>44313</v>
      </c>
      <c r="B149" s="10">
        <v>2021</v>
      </c>
      <c r="C149" s="10" t="s">
        <v>8</v>
      </c>
      <c r="D149">
        <v>10</v>
      </c>
      <c r="E149" s="13">
        <f t="shared" si="6"/>
        <v>103</v>
      </c>
      <c r="F149" s="13" t="str">
        <f t="shared" si="7"/>
        <v>YES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14.4</v>
      </c>
      <c r="E150" s="13">
        <f t="shared" si="6"/>
        <v>26</v>
      </c>
      <c r="F150" s="13" t="str">
        <f t="shared" si="7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>
        <v>6.2</v>
      </c>
      <c r="E151" s="13">
        <f t="shared" si="6"/>
        <v>221</v>
      </c>
      <c r="F151" s="13" t="str">
        <f t="shared" si="7"/>
        <v>YES</v>
      </c>
    </row>
    <row r="152" spans="1:6" x14ac:dyDescent="0.25">
      <c r="A152" s="15">
        <v>44316</v>
      </c>
      <c r="B152" s="10">
        <v>2021</v>
      </c>
      <c r="C152" s="10" t="s">
        <v>8</v>
      </c>
      <c r="D152">
        <v>5.3</v>
      </c>
      <c r="E152" s="13">
        <f t="shared" ref="E152:E215" si="8">IF(D152&lt;&gt;"",RANK(D152,D$2:D$366),"")</f>
        <v>254</v>
      </c>
      <c r="F152" s="13" t="str">
        <f t="shared" si="7"/>
        <v>YES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6.1</v>
      </c>
      <c r="E153" s="13">
        <f t="shared" si="8"/>
        <v>224</v>
      </c>
      <c r="F153" s="13" t="str">
        <f t="shared" si="7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>
        <v>6.5</v>
      </c>
      <c r="E154" s="13">
        <f t="shared" si="8"/>
        <v>210</v>
      </c>
      <c r="F154" s="13" t="str">
        <f t="shared" si="7"/>
        <v>YES</v>
      </c>
    </row>
    <row r="155" spans="1:6" x14ac:dyDescent="0.25">
      <c r="A155" s="15">
        <v>44319</v>
      </c>
      <c r="B155" s="10">
        <v>2021</v>
      </c>
      <c r="C155" s="10" t="s">
        <v>8</v>
      </c>
      <c r="D155">
        <v>9.3000000000000007</v>
      </c>
      <c r="E155" s="13">
        <f t="shared" si="8"/>
        <v>119</v>
      </c>
      <c r="F155" s="13" t="str">
        <f t="shared" si="7"/>
        <v>YES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3.2</v>
      </c>
      <c r="E156" s="13">
        <f t="shared" si="8"/>
        <v>311</v>
      </c>
      <c r="F156" s="13" t="str">
        <f t="shared" si="7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>
        <v>4.3</v>
      </c>
      <c r="E157" s="13">
        <f t="shared" si="8"/>
        <v>283</v>
      </c>
      <c r="F157" s="13" t="str">
        <f t="shared" si="7"/>
        <v>YES</v>
      </c>
    </row>
    <row r="158" spans="1:6" x14ac:dyDescent="0.25">
      <c r="A158" s="15">
        <v>44322</v>
      </c>
      <c r="B158" s="10">
        <v>2021</v>
      </c>
      <c r="C158" s="10" t="s">
        <v>8</v>
      </c>
      <c r="D158">
        <v>5.4</v>
      </c>
      <c r="E158" s="13">
        <f t="shared" si="8"/>
        <v>252</v>
      </c>
      <c r="F158" s="13" t="str">
        <f t="shared" si="7"/>
        <v>YES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5.7</v>
      </c>
      <c r="E159" s="13">
        <f t="shared" si="8"/>
        <v>247</v>
      </c>
      <c r="F159" s="13" t="str">
        <f t="shared" si="7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>
        <v>3.9</v>
      </c>
      <c r="E160" s="13">
        <f t="shared" si="8"/>
        <v>297</v>
      </c>
      <c r="F160" s="13" t="str">
        <f t="shared" si="7"/>
        <v>YES</v>
      </c>
    </row>
    <row r="161" spans="1:6" x14ac:dyDescent="0.25">
      <c r="A161" s="15">
        <v>44325</v>
      </c>
      <c r="B161" s="10">
        <v>2021</v>
      </c>
      <c r="C161" s="10" t="s">
        <v>8</v>
      </c>
      <c r="D161">
        <v>4.9000000000000004</v>
      </c>
      <c r="E161" s="13">
        <f t="shared" si="8"/>
        <v>266</v>
      </c>
      <c r="F161" s="13" t="str">
        <f t="shared" si="7"/>
        <v>YES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6</v>
      </c>
      <c r="E162" s="13">
        <f t="shared" si="8"/>
        <v>229</v>
      </c>
      <c r="F162" s="13" t="str">
        <f t="shared" si="7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>
        <v>2.8</v>
      </c>
      <c r="E163" s="13">
        <f t="shared" si="8"/>
        <v>327</v>
      </c>
      <c r="F163" s="13" t="str">
        <f t="shared" si="7"/>
        <v>YES</v>
      </c>
    </row>
    <row r="164" spans="1:6" x14ac:dyDescent="0.25">
      <c r="A164" s="15">
        <v>44328</v>
      </c>
      <c r="B164" s="10">
        <v>2021</v>
      </c>
      <c r="C164" s="10" t="s">
        <v>8</v>
      </c>
      <c r="D164">
        <v>4.8</v>
      </c>
      <c r="E164" s="13">
        <f t="shared" si="8"/>
        <v>272</v>
      </c>
      <c r="F164" s="13" t="str">
        <f t="shared" si="7"/>
        <v>YES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6.5</v>
      </c>
      <c r="E165" s="13">
        <f t="shared" si="8"/>
        <v>210</v>
      </c>
      <c r="F165" s="13" t="str">
        <f t="shared" si="7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>
        <v>6.1</v>
      </c>
      <c r="E166" s="13">
        <f t="shared" si="8"/>
        <v>224</v>
      </c>
      <c r="F166" s="13" t="str">
        <f t="shared" si="7"/>
        <v>YES</v>
      </c>
    </row>
    <row r="167" spans="1:6" x14ac:dyDescent="0.25">
      <c r="A167" s="15">
        <v>44331</v>
      </c>
      <c r="B167" s="10">
        <v>2021</v>
      </c>
      <c r="C167" s="10" t="s">
        <v>8</v>
      </c>
      <c r="D167">
        <v>7.3</v>
      </c>
      <c r="E167" s="13">
        <f t="shared" si="8"/>
        <v>182</v>
      </c>
      <c r="F167" s="13" t="str">
        <f t="shared" si="7"/>
        <v>YES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8.9</v>
      </c>
      <c r="E168" s="13">
        <f t="shared" si="8"/>
        <v>130</v>
      </c>
      <c r="F168" s="13" t="str">
        <f t="shared" si="7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>
        <v>6</v>
      </c>
      <c r="E169" s="13">
        <f t="shared" si="8"/>
        <v>229</v>
      </c>
      <c r="F169" s="13" t="str">
        <f t="shared" si="7"/>
        <v>YES</v>
      </c>
    </row>
    <row r="170" spans="1:6" x14ac:dyDescent="0.25">
      <c r="A170" s="15">
        <v>44334</v>
      </c>
      <c r="B170" s="10">
        <v>2021</v>
      </c>
      <c r="C170" s="10" t="s">
        <v>8</v>
      </c>
      <c r="D170">
        <v>6.9</v>
      </c>
      <c r="E170" s="13">
        <f t="shared" si="8"/>
        <v>193</v>
      </c>
      <c r="F170" s="13" t="str">
        <f t="shared" si="7"/>
        <v>YES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8.8000000000000007</v>
      </c>
      <c r="E171" s="13">
        <f t="shared" si="8"/>
        <v>133</v>
      </c>
      <c r="F171" s="13" t="str">
        <f t="shared" si="7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>
        <v>9.4</v>
      </c>
      <c r="E172" s="13">
        <f t="shared" si="8"/>
        <v>116</v>
      </c>
      <c r="F172" s="13" t="str">
        <f t="shared" si="7"/>
        <v>YES</v>
      </c>
    </row>
    <row r="173" spans="1:6" x14ac:dyDescent="0.25">
      <c r="A173" s="15">
        <v>44337</v>
      </c>
      <c r="B173" s="10">
        <v>2021</v>
      </c>
      <c r="C173" s="10" t="s">
        <v>8</v>
      </c>
      <c r="D173">
        <v>6.6</v>
      </c>
      <c r="E173" s="13">
        <f t="shared" si="8"/>
        <v>208</v>
      </c>
      <c r="F173" s="13" t="str">
        <f t="shared" si="7"/>
        <v>YES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8</v>
      </c>
      <c r="E174" s="13">
        <f t="shared" si="8"/>
        <v>157</v>
      </c>
      <c r="F174" s="13" t="str">
        <f t="shared" si="7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>
        <v>7.6</v>
      </c>
      <c r="E175" s="13">
        <f t="shared" si="8"/>
        <v>171</v>
      </c>
      <c r="F175" s="13" t="str">
        <f t="shared" si="7"/>
        <v>YES</v>
      </c>
    </row>
    <row r="176" spans="1:6" x14ac:dyDescent="0.25">
      <c r="A176" s="15">
        <v>44340</v>
      </c>
      <c r="B176" s="10">
        <v>2021</v>
      </c>
      <c r="C176" s="10" t="s">
        <v>8</v>
      </c>
      <c r="D176">
        <v>10.8</v>
      </c>
      <c r="E176" s="13">
        <f t="shared" si="8"/>
        <v>88</v>
      </c>
      <c r="F176" s="13" t="str">
        <f t="shared" si="7"/>
        <v>YES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8.1</v>
      </c>
      <c r="E177" s="13">
        <f t="shared" si="8"/>
        <v>152</v>
      </c>
      <c r="F177" s="13" t="str">
        <f t="shared" si="7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>
        <v>3.8</v>
      </c>
      <c r="E178" s="13">
        <f t="shared" si="8"/>
        <v>300</v>
      </c>
      <c r="F178" s="13" t="str">
        <f t="shared" si="7"/>
        <v>YES</v>
      </c>
    </row>
    <row r="179" spans="1:6" x14ac:dyDescent="0.25">
      <c r="A179" s="15">
        <v>44343</v>
      </c>
      <c r="B179" s="10">
        <v>2021</v>
      </c>
      <c r="C179" s="10" t="s">
        <v>8</v>
      </c>
      <c r="D179">
        <v>3</v>
      </c>
      <c r="E179" s="13">
        <f t="shared" si="8"/>
        <v>319</v>
      </c>
      <c r="F179" s="13" t="str">
        <f t="shared" si="7"/>
        <v>YES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2</v>
      </c>
      <c r="E180" s="13">
        <f t="shared" si="8"/>
        <v>347</v>
      </c>
      <c r="F180" s="13" t="str">
        <f t="shared" si="7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>
        <v>4.5</v>
      </c>
      <c r="E181" s="13">
        <f t="shared" si="8"/>
        <v>279</v>
      </c>
      <c r="F181" s="13" t="str">
        <f t="shared" si="7"/>
        <v>YES</v>
      </c>
    </row>
    <row r="182" spans="1:6" x14ac:dyDescent="0.25">
      <c r="A182" s="15">
        <v>44346</v>
      </c>
      <c r="B182" s="10">
        <v>2021</v>
      </c>
      <c r="C182" s="10" t="s">
        <v>8</v>
      </c>
      <c r="D182">
        <v>9</v>
      </c>
      <c r="E182" s="13">
        <f t="shared" si="8"/>
        <v>127</v>
      </c>
      <c r="F182" s="13" t="str">
        <f t="shared" si="7"/>
        <v>YES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12.3</v>
      </c>
      <c r="E183" s="13">
        <f t="shared" si="8"/>
        <v>55</v>
      </c>
      <c r="F183" s="13" t="str">
        <f t="shared" si="7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>
        <v>7.8</v>
      </c>
      <c r="E184" s="13">
        <f t="shared" si="8"/>
        <v>167</v>
      </c>
      <c r="F184" s="13" t="str">
        <f t="shared" si="7"/>
        <v>YES</v>
      </c>
    </row>
    <row r="185" spans="1:6" x14ac:dyDescent="0.25">
      <c r="A185" s="15">
        <v>44349</v>
      </c>
      <c r="B185" s="10">
        <v>2021</v>
      </c>
      <c r="C185" s="10" t="s">
        <v>9</v>
      </c>
      <c r="D185">
        <v>9.6</v>
      </c>
      <c r="E185" s="13">
        <f t="shared" si="8"/>
        <v>114</v>
      </c>
      <c r="F185" s="13" t="str">
        <f t="shared" si="7"/>
        <v>YES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9.1</v>
      </c>
      <c r="E186" s="13">
        <f t="shared" si="8"/>
        <v>122</v>
      </c>
      <c r="F186" s="13" t="str">
        <f t="shared" si="7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>
        <v>7</v>
      </c>
      <c r="E187" s="13">
        <f t="shared" si="8"/>
        <v>189</v>
      </c>
      <c r="F187" s="13" t="str">
        <f t="shared" si="7"/>
        <v>YES</v>
      </c>
    </row>
    <row r="188" spans="1:6" x14ac:dyDescent="0.25">
      <c r="A188" s="15">
        <v>44352</v>
      </c>
      <c r="B188" s="10">
        <v>2021</v>
      </c>
      <c r="C188" s="10" t="s">
        <v>9</v>
      </c>
      <c r="D188">
        <v>7.9</v>
      </c>
      <c r="E188" s="13">
        <f t="shared" si="8"/>
        <v>162</v>
      </c>
      <c r="F188" s="13" t="str">
        <f t="shared" si="7"/>
        <v>YES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7.4</v>
      </c>
      <c r="E189" s="13">
        <f t="shared" si="8"/>
        <v>177</v>
      </c>
      <c r="F189" s="13" t="str">
        <f t="shared" si="7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>
        <v>5.8</v>
      </c>
      <c r="E190" s="13">
        <f t="shared" si="8"/>
        <v>239</v>
      </c>
      <c r="F190" s="13" t="str">
        <f t="shared" si="7"/>
        <v>YES</v>
      </c>
    </row>
    <row r="191" spans="1:6" x14ac:dyDescent="0.25">
      <c r="A191" s="15">
        <v>44355</v>
      </c>
      <c r="B191" s="10">
        <v>2021</v>
      </c>
      <c r="C191" s="10" t="s">
        <v>9</v>
      </c>
      <c r="D191">
        <v>7</v>
      </c>
      <c r="E191" s="13">
        <f t="shared" si="8"/>
        <v>189</v>
      </c>
      <c r="F191" s="13" t="str">
        <f t="shared" si="7"/>
        <v>YES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6.5</v>
      </c>
      <c r="E192" s="13">
        <f t="shared" si="8"/>
        <v>210</v>
      </c>
      <c r="F192" s="13" t="str">
        <f t="shared" si="7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>
        <v>9.8000000000000007</v>
      </c>
      <c r="E193" s="13">
        <f t="shared" si="8"/>
        <v>108</v>
      </c>
      <c r="F193" s="13" t="str">
        <f t="shared" si="7"/>
        <v>YES</v>
      </c>
    </row>
    <row r="194" spans="1:6" x14ac:dyDescent="0.25">
      <c r="A194" s="15">
        <v>44358</v>
      </c>
      <c r="B194" s="10">
        <v>2021</v>
      </c>
      <c r="C194" s="10" t="s">
        <v>9</v>
      </c>
      <c r="D194">
        <v>11.1</v>
      </c>
      <c r="E194" s="13">
        <f t="shared" si="8"/>
        <v>80</v>
      </c>
      <c r="F194" s="13" t="str">
        <f t="shared" si="7"/>
        <v>YES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7.4</v>
      </c>
      <c r="E195" s="13">
        <f t="shared" si="8"/>
        <v>177</v>
      </c>
      <c r="F195" s="13" t="str">
        <f t="shared" ref="F195:F258" si="9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>
        <v>6.7</v>
      </c>
      <c r="E196" s="13">
        <f t="shared" si="8"/>
        <v>202</v>
      </c>
      <c r="F196" s="13" t="str">
        <f t="shared" si="9"/>
        <v>YES</v>
      </c>
    </row>
    <row r="197" spans="1:6" x14ac:dyDescent="0.25">
      <c r="A197" s="15">
        <v>44361</v>
      </c>
      <c r="B197" s="10">
        <v>2021</v>
      </c>
      <c r="C197" s="10" t="s">
        <v>9</v>
      </c>
      <c r="D197">
        <v>6.4</v>
      </c>
      <c r="E197" s="13">
        <f t="shared" si="8"/>
        <v>218</v>
      </c>
      <c r="F197" s="13" t="str">
        <f t="shared" si="9"/>
        <v>YES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7.4</v>
      </c>
      <c r="E198" s="13">
        <f t="shared" si="8"/>
        <v>177</v>
      </c>
      <c r="F198" s="13" t="str">
        <f t="shared" si="9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>
        <v>4.3</v>
      </c>
      <c r="E199" s="13">
        <f t="shared" si="8"/>
        <v>283</v>
      </c>
      <c r="F199" s="13" t="str">
        <f t="shared" si="9"/>
        <v>YES</v>
      </c>
    </row>
    <row r="200" spans="1:6" x14ac:dyDescent="0.25">
      <c r="A200" s="15">
        <v>44364</v>
      </c>
      <c r="B200" s="10">
        <v>2021</v>
      </c>
      <c r="C200" s="10" t="s">
        <v>9</v>
      </c>
      <c r="D200">
        <v>9.4</v>
      </c>
      <c r="E200" s="13">
        <f t="shared" si="8"/>
        <v>116</v>
      </c>
      <c r="F200" s="13" t="str">
        <f t="shared" si="9"/>
        <v>YES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11</v>
      </c>
      <c r="E201" s="13">
        <f t="shared" si="8"/>
        <v>84</v>
      </c>
      <c r="F201" s="13" t="str">
        <f t="shared" si="9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>
        <v>8.1999999999999993</v>
      </c>
      <c r="E202" s="13">
        <f t="shared" si="8"/>
        <v>149</v>
      </c>
      <c r="F202" s="13" t="str">
        <f t="shared" si="9"/>
        <v>YES</v>
      </c>
    </row>
    <row r="203" spans="1:6" x14ac:dyDescent="0.25">
      <c r="A203" s="15">
        <v>44367</v>
      </c>
      <c r="B203" s="10">
        <v>2021</v>
      </c>
      <c r="C203" s="10" t="s">
        <v>9</v>
      </c>
      <c r="D203">
        <v>7.7</v>
      </c>
      <c r="E203" s="13">
        <f t="shared" si="8"/>
        <v>168</v>
      </c>
      <c r="F203" s="13" t="str">
        <f t="shared" si="9"/>
        <v>YES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3.2</v>
      </c>
      <c r="E204" s="13">
        <f t="shared" si="8"/>
        <v>311</v>
      </c>
      <c r="F204" s="13" t="str">
        <f t="shared" si="9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>
        <v>3.1</v>
      </c>
      <c r="E205" s="13">
        <f t="shared" si="8"/>
        <v>314</v>
      </c>
      <c r="F205" s="13" t="str">
        <f t="shared" si="9"/>
        <v>YES</v>
      </c>
    </row>
    <row r="206" spans="1:6" x14ac:dyDescent="0.25">
      <c r="A206" s="15">
        <v>44370</v>
      </c>
      <c r="B206" s="10">
        <v>2021</v>
      </c>
      <c r="C206" s="10" t="s">
        <v>9</v>
      </c>
      <c r="D206">
        <v>5.8</v>
      </c>
      <c r="E206" s="13">
        <f t="shared" si="8"/>
        <v>239</v>
      </c>
      <c r="F206" s="13" t="str">
        <f t="shared" si="9"/>
        <v>YES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9.1</v>
      </c>
      <c r="E207" s="13">
        <f t="shared" si="8"/>
        <v>122</v>
      </c>
      <c r="F207" s="13" t="str">
        <f t="shared" si="9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>
        <v>3.8</v>
      </c>
      <c r="E208" s="13">
        <f t="shared" si="8"/>
        <v>300</v>
      </c>
      <c r="F208" s="13" t="str">
        <f t="shared" si="9"/>
        <v>YES</v>
      </c>
    </row>
    <row r="209" spans="1:6" x14ac:dyDescent="0.25">
      <c r="A209" s="15">
        <v>44373</v>
      </c>
      <c r="B209" s="10">
        <v>2021</v>
      </c>
      <c r="C209" s="10" t="s">
        <v>9</v>
      </c>
      <c r="D209">
        <v>4.2</v>
      </c>
      <c r="E209" s="13">
        <f t="shared" si="8"/>
        <v>287</v>
      </c>
      <c r="F209" s="13" t="str">
        <f t="shared" si="9"/>
        <v>YES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5.8</v>
      </c>
      <c r="E210" s="13">
        <f t="shared" si="8"/>
        <v>239</v>
      </c>
      <c r="F210" s="13" t="str">
        <f t="shared" si="9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>
        <v>4.7</v>
      </c>
      <c r="E211" s="13">
        <f t="shared" si="8"/>
        <v>273</v>
      </c>
      <c r="F211" s="13" t="str">
        <f t="shared" si="9"/>
        <v>YES</v>
      </c>
    </row>
    <row r="212" spans="1:6" x14ac:dyDescent="0.25">
      <c r="A212" s="15">
        <v>44376</v>
      </c>
      <c r="B212" s="10">
        <v>2021</v>
      </c>
      <c r="C212" s="10" t="s">
        <v>9</v>
      </c>
      <c r="D212">
        <v>4.0999999999999996</v>
      </c>
      <c r="E212" s="13">
        <f t="shared" si="8"/>
        <v>290</v>
      </c>
      <c r="F212" s="13" t="str">
        <f t="shared" si="9"/>
        <v>YES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5.2</v>
      </c>
      <c r="E213" s="13">
        <f t="shared" si="8"/>
        <v>257</v>
      </c>
      <c r="F213" s="13" t="str">
        <f t="shared" si="9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>
        <v>7.5</v>
      </c>
      <c r="E214" s="13">
        <f t="shared" si="8"/>
        <v>173</v>
      </c>
      <c r="F214" s="13" t="str">
        <f t="shared" si="9"/>
        <v>YES</v>
      </c>
    </row>
    <row r="215" spans="1:6" x14ac:dyDescent="0.25">
      <c r="A215" s="15">
        <v>44379</v>
      </c>
      <c r="B215" s="10">
        <v>2021</v>
      </c>
      <c r="C215" s="10" t="s">
        <v>9</v>
      </c>
      <c r="D215">
        <v>6.5</v>
      </c>
      <c r="E215" s="13">
        <f t="shared" si="8"/>
        <v>210</v>
      </c>
      <c r="F215" s="13" t="str">
        <f t="shared" si="9"/>
        <v>YES</v>
      </c>
    </row>
    <row r="216" spans="1:6" x14ac:dyDescent="0.25">
      <c r="A216" s="15">
        <v>44380</v>
      </c>
      <c r="B216" s="10">
        <v>2021</v>
      </c>
      <c r="C216" s="10" t="s">
        <v>9</v>
      </c>
      <c r="D216" t="s">
        <v>15</v>
      </c>
      <c r="E216" s="13" t="e">
        <f t="shared" ref="E216:E279" si="10">IF(D216&lt;&gt;"",RANK(D216,D$2:D$366),"")</f>
        <v>#VALUE!</v>
      </c>
      <c r="F216" s="13" t="e">
        <f t="shared" si="9"/>
        <v>#VALUE!</v>
      </c>
    </row>
    <row r="217" spans="1:6" x14ac:dyDescent="0.25">
      <c r="A217" s="15">
        <v>44381</v>
      </c>
      <c r="B217" s="10">
        <v>2021</v>
      </c>
      <c r="C217" s="10" t="s">
        <v>9</v>
      </c>
      <c r="D217">
        <v>13.3</v>
      </c>
      <c r="E217" s="13">
        <f t="shared" si="10"/>
        <v>37</v>
      </c>
      <c r="F217" s="13" t="str">
        <f t="shared" si="9"/>
        <v>YES</v>
      </c>
    </row>
    <row r="218" spans="1:6" x14ac:dyDescent="0.25">
      <c r="A218" s="15">
        <v>44382</v>
      </c>
      <c r="B218" s="10">
        <v>2021</v>
      </c>
      <c r="C218" s="10" t="s">
        <v>9</v>
      </c>
      <c r="D218">
        <v>14.6</v>
      </c>
      <c r="E218" s="13">
        <f t="shared" si="10"/>
        <v>23</v>
      </c>
      <c r="F218" s="13" t="str">
        <f t="shared" si="9"/>
        <v>YES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13.9</v>
      </c>
      <c r="E219" s="13">
        <f t="shared" si="10"/>
        <v>32</v>
      </c>
      <c r="F219" s="13" t="str">
        <f t="shared" si="9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>
        <v>11.1</v>
      </c>
      <c r="E220" s="13">
        <f t="shared" si="10"/>
        <v>80</v>
      </c>
      <c r="F220" s="13" t="str">
        <f t="shared" si="9"/>
        <v>YES</v>
      </c>
    </row>
    <row r="221" spans="1:6" x14ac:dyDescent="0.25">
      <c r="A221" s="15">
        <v>44385</v>
      </c>
      <c r="B221" s="10">
        <v>2021</v>
      </c>
      <c r="C221" s="10" t="s">
        <v>9</v>
      </c>
      <c r="D221">
        <v>2.5</v>
      </c>
      <c r="E221" s="13">
        <f t="shared" si="10"/>
        <v>338</v>
      </c>
      <c r="F221" s="13" t="str">
        <f t="shared" si="9"/>
        <v>YES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4.2</v>
      </c>
      <c r="E222" s="13">
        <f t="shared" si="10"/>
        <v>287</v>
      </c>
      <c r="F222" s="13" t="str">
        <f t="shared" si="9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>
        <v>7.1</v>
      </c>
      <c r="E223" s="13">
        <f t="shared" si="10"/>
        <v>186</v>
      </c>
      <c r="F223" s="13" t="str">
        <f t="shared" si="9"/>
        <v>YES</v>
      </c>
    </row>
    <row r="224" spans="1:6" x14ac:dyDescent="0.25">
      <c r="A224" s="15">
        <v>44388</v>
      </c>
      <c r="B224" s="10">
        <v>2021</v>
      </c>
      <c r="C224" s="10" t="s">
        <v>9</v>
      </c>
      <c r="D224">
        <v>7.5</v>
      </c>
      <c r="E224" s="13">
        <f t="shared" si="10"/>
        <v>173</v>
      </c>
      <c r="F224" s="13" t="str">
        <f t="shared" si="9"/>
        <v>YES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8.8000000000000007</v>
      </c>
      <c r="E225" s="13">
        <f t="shared" si="10"/>
        <v>133</v>
      </c>
      <c r="F225" s="13" t="str">
        <f t="shared" si="9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>
        <v>5.9</v>
      </c>
      <c r="E226" s="13">
        <f t="shared" si="10"/>
        <v>234</v>
      </c>
      <c r="F226" s="13" t="str">
        <f t="shared" si="9"/>
        <v>YES</v>
      </c>
    </row>
    <row r="227" spans="1:6" x14ac:dyDescent="0.25">
      <c r="A227" s="15">
        <v>44391</v>
      </c>
      <c r="B227" s="10">
        <v>2021</v>
      </c>
      <c r="C227" s="10" t="s">
        <v>9</v>
      </c>
      <c r="D227">
        <v>9</v>
      </c>
      <c r="E227" s="13">
        <f t="shared" si="10"/>
        <v>127</v>
      </c>
      <c r="F227" s="13" t="str">
        <f t="shared" si="9"/>
        <v>YES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5.5</v>
      </c>
      <c r="E228" s="13">
        <f t="shared" si="10"/>
        <v>249</v>
      </c>
      <c r="F228" s="13" t="str">
        <f t="shared" si="9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>
        <v>9.8000000000000007</v>
      </c>
      <c r="E229" s="13">
        <f t="shared" si="10"/>
        <v>108</v>
      </c>
      <c r="F229" s="13" t="str">
        <f t="shared" si="9"/>
        <v>YES</v>
      </c>
    </row>
    <row r="230" spans="1:6" x14ac:dyDescent="0.25">
      <c r="A230" s="15">
        <v>44394</v>
      </c>
      <c r="B230" s="10">
        <v>2021</v>
      </c>
      <c r="C230" s="10" t="s">
        <v>9</v>
      </c>
      <c r="D230">
        <v>12.9</v>
      </c>
      <c r="E230" s="13">
        <f t="shared" si="10"/>
        <v>41</v>
      </c>
      <c r="F230" s="13" t="str">
        <f t="shared" si="9"/>
        <v>YES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9.3000000000000007</v>
      </c>
      <c r="E231" s="13">
        <f t="shared" si="10"/>
        <v>119</v>
      </c>
      <c r="F231" s="13" t="str">
        <f t="shared" si="9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>
        <v>10.6</v>
      </c>
      <c r="E232" s="13">
        <f t="shared" si="10"/>
        <v>92</v>
      </c>
      <c r="F232" s="13" t="str">
        <f t="shared" si="9"/>
        <v>YES</v>
      </c>
    </row>
    <row r="233" spans="1:6" x14ac:dyDescent="0.25">
      <c r="A233" s="15">
        <v>44397</v>
      </c>
      <c r="B233" s="10">
        <v>2021</v>
      </c>
      <c r="C233" s="10" t="s">
        <v>9</v>
      </c>
      <c r="D233">
        <v>11.7</v>
      </c>
      <c r="E233" s="13">
        <f t="shared" si="10"/>
        <v>64</v>
      </c>
      <c r="F233" s="13" t="str">
        <f t="shared" si="9"/>
        <v>YES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10"/>
        <v>#VALUE!</v>
      </c>
      <c r="F234" s="13" t="e">
        <f t="shared" si="9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15</v>
      </c>
      <c r="E235" s="13" t="e">
        <f t="shared" si="10"/>
        <v>#VALUE!</v>
      </c>
      <c r="F235" s="13" t="e">
        <f t="shared" si="9"/>
        <v>#VALUE!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15</v>
      </c>
      <c r="E236" s="13" t="e">
        <f t="shared" si="10"/>
        <v>#VALUE!</v>
      </c>
      <c r="F236" s="13" t="e">
        <f t="shared" si="9"/>
        <v>#VALUE!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16.100000000000001</v>
      </c>
      <c r="E237" s="13">
        <f t="shared" si="10"/>
        <v>16</v>
      </c>
      <c r="F237" s="13" t="str">
        <f t="shared" si="9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>
        <v>12.4</v>
      </c>
      <c r="E238" s="13">
        <f t="shared" si="10"/>
        <v>54</v>
      </c>
      <c r="F238" s="13" t="str">
        <f t="shared" si="9"/>
        <v>YES</v>
      </c>
    </row>
    <row r="239" spans="1:6" x14ac:dyDescent="0.25">
      <c r="A239" s="15">
        <v>44403</v>
      </c>
      <c r="B239" s="10">
        <v>2021</v>
      </c>
      <c r="C239" s="10" t="s">
        <v>9</v>
      </c>
      <c r="D239">
        <v>14.1</v>
      </c>
      <c r="E239" s="13">
        <f t="shared" si="10"/>
        <v>28</v>
      </c>
      <c r="F239" s="13" t="str">
        <f t="shared" si="9"/>
        <v>YES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14.6</v>
      </c>
      <c r="E240" s="13">
        <f t="shared" si="10"/>
        <v>23</v>
      </c>
      <c r="F240" s="13" t="str">
        <f t="shared" si="9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15</v>
      </c>
      <c r="E241" s="13" t="e">
        <f t="shared" si="10"/>
        <v>#VALUE!</v>
      </c>
      <c r="F241" s="13" t="e">
        <f t="shared" si="9"/>
        <v>#VALUE!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15</v>
      </c>
      <c r="E242" s="13" t="e">
        <f t="shared" si="10"/>
        <v>#VALUE!</v>
      </c>
      <c r="F242" s="13" t="e">
        <f t="shared" si="9"/>
        <v>#VALUE!</v>
      </c>
    </row>
    <row r="243" spans="1:6" x14ac:dyDescent="0.25">
      <c r="A243" s="15">
        <v>44407</v>
      </c>
      <c r="B243" s="10">
        <v>2021</v>
      </c>
      <c r="C243" s="10" t="s">
        <v>9</v>
      </c>
      <c r="D243">
        <v>11.4</v>
      </c>
      <c r="E243" s="13">
        <f t="shared" si="10"/>
        <v>69</v>
      </c>
      <c r="F243" s="13" t="str">
        <f t="shared" si="9"/>
        <v>YES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15</v>
      </c>
      <c r="E244" s="13" t="e">
        <f t="shared" si="10"/>
        <v>#VALUE!</v>
      </c>
      <c r="F244" s="13" t="e">
        <f t="shared" si="9"/>
        <v>#VALUE!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15</v>
      </c>
      <c r="E245" s="13" t="e">
        <f t="shared" si="10"/>
        <v>#VALUE!</v>
      </c>
      <c r="F245" s="13" t="e">
        <f t="shared" si="9"/>
        <v>#VALUE!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12.6</v>
      </c>
      <c r="E246" s="13">
        <f t="shared" si="10"/>
        <v>49</v>
      </c>
      <c r="F246" s="13" t="str">
        <f t="shared" si="9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>
        <v>6.8</v>
      </c>
      <c r="E247" s="13">
        <f t="shared" si="10"/>
        <v>197</v>
      </c>
      <c r="F247" s="13" t="str">
        <f t="shared" si="9"/>
        <v>YES</v>
      </c>
    </row>
    <row r="248" spans="1:6" x14ac:dyDescent="0.25">
      <c r="A248" s="15">
        <v>44412</v>
      </c>
      <c r="B248" s="10">
        <v>2021</v>
      </c>
      <c r="C248" s="10" t="s">
        <v>9</v>
      </c>
      <c r="D248">
        <v>8.5</v>
      </c>
      <c r="E248" s="13">
        <f t="shared" si="10"/>
        <v>142</v>
      </c>
      <c r="F248" s="13" t="str">
        <f t="shared" si="9"/>
        <v>YES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10.6</v>
      </c>
      <c r="E249" s="13">
        <f t="shared" si="10"/>
        <v>92</v>
      </c>
      <c r="F249" s="13" t="str">
        <f t="shared" si="9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>
        <v>15.9</v>
      </c>
      <c r="E250" s="13">
        <f t="shared" si="10"/>
        <v>17</v>
      </c>
      <c r="F250" s="13" t="str">
        <f t="shared" si="9"/>
        <v>YES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15</v>
      </c>
      <c r="E251" s="13" t="e">
        <f t="shared" si="10"/>
        <v>#VALUE!</v>
      </c>
      <c r="F251" s="13" t="e">
        <f t="shared" si="9"/>
        <v>#VALUE!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16.3</v>
      </c>
      <c r="E252" s="13">
        <f t="shared" si="10"/>
        <v>15</v>
      </c>
      <c r="F252" s="13" t="str">
        <f t="shared" si="9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>
        <v>10.3</v>
      </c>
      <c r="E253" s="13">
        <f t="shared" si="10"/>
        <v>97</v>
      </c>
      <c r="F253" s="13" t="str">
        <f t="shared" si="9"/>
        <v>YES</v>
      </c>
    </row>
    <row r="254" spans="1:6" x14ac:dyDescent="0.25">
      <c r="A254" s="15">
        <v>44418</v>
      </c>
      <c r="B254" s="10">
        <v>2021</v>
      </c>
      <c r="C254" s="10" t="s">
        <v>9</v>
      </c>
      <c r="D254">
        <v>9.6999999999999993</v>
      </c>
      <c r="E254" s="13">
        <f t="shared" si="10"/>
        <v>112</v>
      </c>
      <c r="F254" s="13" t="str">
        <f t="shared" si="9"/>
        <v>YES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8.8000000000000007</v>
      </c>
      <c r="E255" s="13">
        <f t="shared" si="10"/>
        <v>133</v>
      </c>
      <c r="F255" s="13" t="str">
        <f t="shared" si="9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>
        <v>8.6999999999999993</v>
      </c>
      <c r="E256" s="13">
        <f t="shared" si="10"/>
        <v>140</v>
      </c>
      <c r="F256" s="13" t="str">
        <f t="shared" si="9"/>
        <v>YES</v>
      </c>
    </row>
    <row r="257" spans="1:6" x14ac:dyDescent="0.25">
      <c r="A257" s="15">
        <v>44421</v>
      </c>
      <c r="B257" s="10">
        <v>2021</v>
      </c>
      <c r="C257" s="10" t="s">
        <v>9</v>
      </c>
      <c r="D257">
        <v>4.9000000000000004</v>
      </c>
      <c r="E257" s="13">
        <f t="shared" si="10"/>
        <v>266</v>
      </c>
      <c r="F257" s="13" t="str">
        <f t="shared" si="9"/>
        <v>YES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7.3</v>
      </c>
      <c r="E258" s="13">
        <f t="shared" si="10"/>
        <v>182</v>
      </c>
      <c r="F258" s="13" t="str">
        <f t="shared" si="9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>
        <v>7.4</v>
      </c>
      <c r="E259" s="13">
        <f t="shared" si="10"/>
        <v>177</v>
      </c>
      <c r="F259" s="13" t="str">
        <f t="shared" ref="F259:F322" si="11">IF(OR(D259="",E259&lt;ROUNDUP((COUNT(D$2:D$366))*0.02,0)),"NO","YES")</f>
        <v>YES</v>
      </c>
    </row>
    <row r="260" spans="1:6" x14ac:dyDescent="0.25">
      <c r="A260" s="15">
        <v>44424</v>
      </c>
      <c r="B260" s="10">
        <v>2021</v>
      </c>
      <c r="C260" s="10" t="s">
        <v>9</v>
      </c>
      <c r="D260">
        <v>6.7</v>
      </c>
      <c r="E260" s="13">
        <f t="shared" si="10"/>
        <v>202</v>
      </c>
      <c r="F260" s="13" t="str">
        <f t="shared" si="11"/>
        <v>YES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8.1</v>
      </c>
      <c r="E261" s="13">
        <f t="shared" si="10"/>
        <v>152</v>
      </c>
      <c r="F261" s="13" t="str">
        <f t="shared" si="11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>
        <v>11.4</v>
      </c>
      <c r="E262" s="13">
        <f t="shared" si="10"/>
        <v>69</v>
      </c>
      <c r="F262" s="13" t="str">
        <f t="shared" si="11"/>
        <v>YES</v>
      </c>
    </row>
    <row r="263" spans="1:6" x14ac:dyDescent="0.25">
      <c r="A263" s="15">
        <v>44427</v>
      </c>
      <c r="B263" s="10">
        <v>2021</v>
      </c>
      <c r="C263" s="10" t="s">
        <v>9</v>
      </c>
      <c r="D263">
        <v>12.9</v>
      </c>
      <c r="E263" s="13">
        <f t="shared" si="10"/>
        <v>41</v>
      </c>
      <c r="F263" s="13" t="str">
        <f t="shared" si="11"/>
        <v>YES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14.8</v>
      </c>
      <c r="E264" s="13">
        <f t="shared" si="10"/>
        <v>22</v>
      </c>
      <c r="F264" s="13" t="str">
        <f t="shared" si="11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>
        <v>8</v>
      </c>
      <c r="E265" s="13">
        <f t="shared" si="10"/>
        <v>157</v>
      </c>
      <c r="F265" s="13" t="str">
        <f t="shared" si="11"/>
        <v>YES</v>
      </c>
    </row>
    <row r="266" spans="1:6" x14ac:dyDescent="0.25">
      <c r="A266" s="15">
        <v>44430</v>
      </c>
      <c r="B266" s="10">
        <v>2021</v>
      </c>
      <c r="C266" s="10" t="s">
        <v>9</v>
      </c>
      <c r="D266">
        <v>4.9000000000000004</v>
      </c>
      <c r="E266" s="13">
        <f t="shared" si="10"/>
        <v>266</v>
      </c>
      <c r="F266" s="13" t="str">
        <f t="shared" si="11"/>
        <v>YES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6.8</v>
      </c>
      <c r="E267" s="13">
        <f t="shared" si="10"/>
        <v>197</v>
      </c>
      <c r="F267" s="13" t="str">
        <f t="shared" si="11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>
        <v>5.8</v>
      </c>
      <c r="E268" s="13">
        <f t="shared" si="10"/>
        <v>239</v>
      </c>
      <c r="F268" s="13" t="str">
        <f t="shared" si="11"/>
        <v>YES</v>
      </c>
    </row>
    <row r="269" spans="1:6" x14ac:dyDescent="0.25">
      <c r="A269" s="15">
        <v>44433</v>
      </c>
      <c r="B269" s="10">
        <v>2021</v>
      </c>
      <c r="C269" s="10" t="s">
        <v>9</v>
      </c>
      <c r="D269">
        <v>3.8</v>
      </c>
      <c r="E269" s="13">
        <f t="shared" si="10"/>
        <v>300</v>
      </c>
      <c r="F269" s="13" t="str">
        <f t="shared" si="11"/>
        <v>YES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5.5</v>
      </c>
      <c r="E270" s="13">
        <f t="shared" si="10"/>
        <v>249</v>
      </c>
      <c r="F270" s="13" t="str">
        <f t="shared" si="11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>
        <v>11.1</v>
      </c>
      <c r="E271" s="13">
        <f t="shared" si="10"/>
        <v>80</v>
      </c>
      <c r="F271" s="13" t="str">
        <f t="shared" si="11"/>
        <v>YES</v>
      </c>
    </row>
    <row r="272" spans="1:6" x14ac:dyDescent="0.25">
      <c r="A272" s="15">
        <v>44436</v>
      </c>
      <c r="B272" s="10">
        <v>2021</v>
      </c>
      <c r="C272" s="10" t="s">
        <v>9</v>
      </c>
      <c r="D272">
        <v>12.3</v>
      </c>
      <c r="E272" s="13">
        <f t="shared" si="10"/>
        <v>55</v>
      </c>
      <c r="F272" s="13" t="str">
        <f t="shared" si="11"/>
        <v>YES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10.199999999999999</v>
      </c>
      <c r="E273" s="13">
        <f t="shared" si="10"/>
        <v>101</v>
      </c>
      <c r="F273" s="13" t="str">
        <f t="shared" si="11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>
        <v>8.8000000000000007</v>
      </c>
      <c r="E274" s="13">
        <f t="shared" si="10"/>
        <v>133</v>
      </c>
      <c r="F274" s="13" t="str">
        <f t="shared" si="11"/>
        <v>YES</v>
      </c>
    </row>
    <row r="275" spans="1:6" x14ac:dyDescent="0.25">
      <c r="A275" s="15">
        <v>44439</v>
      </c>
      <c r="B275" s="10">
        <v>2021</v>
      </c>
      <c r="C275" s="10" t="s">
        <v>9</v>
      </c>
      <c r="D275">
        <v>7.9</v>
      </c>
      <c r="E275" s="13">
        <f t="shared" si="10"/>
        <v>162</v>
      </c>
      <c r="F275" s="13" t="str">
        <f t="shared" si="11"/>
        <v>YES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5.9</v>
      </c>
      <c r="E276" s="13">
        <f t="shared" si="10"/>
        <v>234</v>
      </c>
      <c r="F276" s="13" t="str">
        <f t="shared" si="11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>
        <v>6.3</v>
      </c>
      <c r="E277" s="13">
        <f t="shared" si="10"/>
        <v>220</v>
      </c>
      <c r="F277" s="13" t="str">
        <f t="shared" si="11"/>
        <v>YES</v>
      </c>
    </row>
    <row r="278" spans="1:6" x14ac:dyDescent="0.25">
      <c r="A278" s="15">
        <v>44442</v>
      </c>
      <c r="B278" s="10">
        <v>2021</v>
      </c>
      <c r="C278" s="10" t="s">
        <v>10</v>
      </c>
      <c r="D278">
        <v>6.8</v>
      </c>
      <c r="E278" s="13">
        <f t="shared" si="10"/>
        <v>197</v>
      </c>
      <c r="F278" s="13" t="str">
        <f t="shared" si="11"/>
        <v>YES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6.5</v>
      </c>
      <c r="E279" s="13">
        <f t="shared" si="10"/>
        <v>210</v>
      </c>
      <c r="F279" s="13" t="str">
        <f t="shared" si="11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>
        <v>6.5</v>
      </c>
      <c r="E280" s="13">
        <f t="shared" ref="E280:E343" si="12">IF(D280&lt;&gt;"",RANK(D280,D$2:D$366),"")</f>
        <v>210</v>
      </c>
      <c r="F280" s="13" t="str">
        <f t="shared" si="11"/>
        <v>YES</v>
      </c>
    </row>
    <row r="281" spans="1:6" x14ac:dyDescent="0.25">
      <c r="A281" s="15">
        <v>44445</v>
      </c>
      <c r="B281" s="10">
        <v>2021</v>
      </c>
      <c r="C281" s="10" t="s">
        <v>10</v>
      </c>
      <c r="D281">
        <v>9.1</v>
      </c>
      <c r="E281" s="13">
        <f t="shared" si="12"/>
        <v>122</v>
      </c>
      <c r="F281" s="13" t="str">
        <f t="shared" si="11"/>
        <v>YES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8.1</v>
      </c>
      <c r="E282" s="13">
        <f t="shared" si="12"/>
        <v>152</v>
      </c>
      <c r="F282" s="13" t="str">
        <f t="shared" si="11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>
        <v>3</v>
      </c>
      <c r="E283" s="13">
        <f t="shared" si="12"/>
        <v>319</v>
      </c>
      <c r="F283" s="13" t="str">
        <f t="shared" si="11"/>
        <v>YES</v>
      </c>
    </row>
    <row r="284" spans="1:6" x14ac:dyDescent="0.25">
      <c r="A284" s="15">
        <v>44448</v>
      </c>
      <c r="B284" s="10">
        <v>2021</v>
      </c>
      <c r="C284" s="10" t="s">
        <v>10</v>
      </c>
      <c r="D284">
        <v>4.0999999999999996</v>
      </c>
      <c r="E284" s="13">
        <f t="shared" si="12"/>
        <v>290</v>
      </c>
      <c r="F284" s="13" t="str">
        <f t="shared" si="11"/>
        <v>YES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5</v>
      </c>
      <c r="E285" s="13">
        <f t="shared" si="12"/>
        <v>260</v>
      </c>
      <c r="F285" s="13" t="str">
        <f t="shared" si="11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>
        <v>10</v>
      </c>
      <c r="E286" s="13">
        <f t="shared" si="12"/>
        <v>103</v>
      </c>
      <c r="F286" s="13" t="str">
        <f t="shared" si="11"/>
        <v>YES</v>
      </c>
    </row>
    <row r="287" spans="1:6" x14ac:dyDescent="0.25">
      <c r="A287" s="15">
        <v>44451</v>
      </c>
      <c r="B287" s="10">
        <v>2021</v>
      </c>
      <c r="C287" s="10" t="s">
        <v>10</v>
      </c>
      <c r="D287">
        <v>11.4</v>
      </c>
      <c r="E287" s="13">
        <f t="shared" si="12"/>
        <v>69</v>
      </c>
      <c r="F287" s="13" t="str">
        <f t="shared" si="11"/>
        <v>YES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10.8</v>
      </c>
      <c r="E288" s="13">
        <f t="shared" si="12"/>
        <v>88</v>
      </c>
      <c r="F288" s="13" t="str">
        <f t="shared" si="11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>
        <v>6.7</v>
      </c>
      <c r="E289" s="13">
        <f t="shared" si="12"/>
        <v>202</v>
      </c>
      <c r="F289" s="13" t="str">
        <f t="shared" si="11"/>
        <v>YES</v>
      </c>
    </row>
    <row r="290" spans="1:6" x14ac:dyDescent="0.25">
      <c r="A290" s="15">
        <v>44454</v>
      </c>
      <c r="B290" s="10">
        <v>2021</v>
      </c>
      <c r="C290" s="10" t="s">
        <v>10</v>
      </c>
      <c r="D290">
        <v>5.4</v>
      </c>
      <c r="E290" s="13">
        <f t="shared" si="12"/>
        <v>252</v>
      </c>
      <c r="F290" s="13" t="str">
        <f t="shared" si="11"/>
        <v>YES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5</v>
      </c>
      <c r="E291" s="13">
        <f t="shared" si="12"/>
        <v>260</v>
      </c>
      <c r="F291" s="13" t="str">
        <f t="shared" si="11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>
        <v>7.5</v>
      </c>
      <c r="E292" s="13">
        <f t="shared" si="12"/>
        <v>173</v>
      </c>
      <c r="F292" s="13" t="str">
        <f t="shared" si="11"/>
        <v>YES</v>
      </c>
    </row>
    <row r="293" spans="1:6" x14ac:dyDescent="0.25">
      <c r="A293" s="15">
        <v>44457</v>
      </c>
      <c r="B293" s="10">
        <v>2021</v>
      </c>
      <c r="C293" s="10" t="s">
        <v>10</v>
      </c>
      <c r="D293">
        <v>6.7</v>
      </c>
      <c r="E293" s="13">
        <f t="shared" si="12"/>
        <v>202</v>
      </c>
      <c r="F293" s="13" t="str">
        <f t="shared" si="11"/>
        <v>YES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8.9</v>
      </c>
      <c r="E294" s="13">
        <f t="shared" si="12"/>
        <v>130</v>
      </c>
      <c r="F294" s="13" t="str">
        <f t="shared" si="11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>
        <v>5.8</v>
      </c>
      <c r="E295" s="13">
        <f t="shared" si="12"/>
        <v>239</v>
      </c>
      <c r="F295" s="13" t="str">
        <f t="shared" si="11"/>
        <v>YES</v>
      </c>
    </row>
    <row r="296" spans="1:6" x14ac:dyDescent="0.25">
      <c r="A296" s="15">
        <v>44460</v>
      </c>
      <c r="B296" s="10">
        <v>2021</v>
      </c>
      <c r="C296" s="10" t="s">
        <v>10</v>
      </c>
      <c r="D296">
        <v>4</v>
      </c>
      <c r="E296" s="13">
        <f t="shared" si="12"/>
        <v>294</v>
      </c>
      <c r="F296" s="13" t="str">
        <f t="shared" si="11"/>
        <v>YES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3.4</v>
      </c>
      <c r="E297" s="13">
        <f t="shared" si="12"/>
        <v>310</v>
      </c>
      <c r="F297" s="13" t="str">
        <f t="shared" si="11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>
        <v>3.9</v>
      </c>
      <c r="E298" s="13">
        <f t="shared" si="12"/>
        <v>297</v>
      </c>
      <c r="F298" s="13" t="str">
        <f t="shared" si="11"/>
        <v>YES</v>
      </c>
    </row>
    <row r="299" spans="1:6" x14ac:dyDescent="0.25">
      <c r="A299" s="15">
        <v>44463</v>
      </c>
      <c r="B299" s="10">
        <v>2021</v>
      </c>
      <c r="C299" s="10" t="s">
        <v>10</v>
      </c>
      <c r="D299">
        <v>5</v>
      </c>
      <c r="E299" s="13">
        <f t="shared" si="12"/>
        <v>260</v>
      </c>
      <c r="F299" s="13" t="str">
        <f t="shared" si="11"/>
        <v>YES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3</v>
      </c>
      <c r="E300" s="13">
        <f t="shared" si="12"/>
        <v>319</v>
      </c>
      <c r="F300" s="13" t="str">
        <f t="shared" si="11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>
        <v>5.0999999999999996</v>
      </c>
      <c r="E301" s="13">
        <f t="shared" si="12"/>
        <v>258</v>
      </c>
      <c r="F301" s="13" t="str">
        <f t="shared" si="11"/>
        <v>YES</v>
      </c>
    </row>
    <row r="302" spans="1:6" x14ac:dyDescent="0.25">
      <c r="A302" s="15">
        <v>44466</v>
      </c>
      <c r="B302" s="10">
        <v>2021</v>
      </c>
      <c r="C302" s="10" t="s">
        <v>10</v>
      </c>
      <c r="D302">
        <v>9.6999999999999993</v>
      </c>
      <c r="E302" s="13">
        <f t="shared" si="12"/>
        <v>112</v>
      </c>
      <c r="F302" s="13" t="str">
        <f t="shared" si="11"/>
        <v>YES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5.8</v>
      </c>
      <c r="E303" s="13">
        <f t="shared" si="12"/>
        <v>239</v>
      </c>
      <c r="F303" s="13" t="str">
        <f t="shared" si="11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>
        <v>11</v>
      </c>
      <c r="E304" s="13">
        <f t="shared" si="12"/>
        <v>84</v>
      </c>
      <c r="F304" s="13" t="str">
        <f t="shared" si="11"/>
        <v>YES</v>
      </c>
    </row>
    <row r="305" spans="1:6" x14ac:dyDescent="0.25">
      <c r="A305" s="15">
        <v>44469</v>
      </c>
      <c r="B305" s="10">
        <v>2021</v>
      </c>
      <c r="C305" s="10" t="s">
        <v>10</v>
      </c>
      <c r="D305">
        <v>12.9</v>
      </c>
      <c r="E305" s="13">
        <f t="shared" si="12"/>
        <v>41</v>
      </c>
      <c r="F305" s="13" t="str">
        <f t="shared" si="11"/>
        <v>YES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11.8</v>
      </c>
      <c r="E306" s="13">
        <f t="shared" si="12"/>
        <v>63</v>
      </c>
      <c r="F306" s="13" t="str">
        <f t="shared" si="11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>
        <v>8.3000000000000007</v>
      </c>
      <c r="E307" s="13">
        <f t="shared" si="12"/>
        <v>147</v>
      </c>
      <c r="F307" s="13" t="str">
        <f t="shared" si="11"/>
        <v>YES</v>
      </c>
    </row>
    <row r="308" spans="1:6" x14ac:dyDescent="0.25">
      <c r="A308" s="15">
        <v>44472</v>
      </c>
      <c r="B308" s="10">
        <v>2021</v>
      </c>
      <c r="C308" s="10" t="s">
        <v>10</v>
      </c>
      <c r="D308">
        <v>6.6</v>
      </c>
      <c r="E308" s="13">
        <f t="shared" si="12"/>
        <v>208</v>
      </c>
      <c r="F308" s="13" t="str">
        <f t="shared" si="11"/>
        <v>YES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3</v>
      </c>
      <c r="E309" s="13">
        <f t="shared" si="12"/>
        <v>319</v>
      </c>
      <c r="F309" s="13" t="str">
        <f t="shared" si="11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>
        <v>4.3</v>
      </c>
      <c r="E310" s="13">
        <f t="shared" si="12"/>
        <v>283</v>
      </c>
      <c r="F310" s="13" t="str">
        <f t="shared" si="11"/>
        <v>YES</v>
      </c>
    </row>
    <row r="311" spans="1:6" x14ac:dyDescent="0.25">
      <c r="A311" s="15">
        <v>44475</v>
      </c>
      <c r="B311" s="10">
        <v>2021</v>
      </c>
      <c r="C311" s="10" t="s">
        <v>10</v>
      </c>
      <c r="D311">
        <v>14</v>
      </c>
      <c r="E311" s="13">
        <f t="shared" si="12"/>
        <v>30</v>
      </c>
      <c r="F311" s="13" t="str">
        <f t="shared" si="11"/>
        <v>YES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6.2</v>
      </c>
      <c r="E312" s="13">
        <f t="shared" si="12"/>
        <v>221</v>
      </c>
      <c r="F312" s="13" t="str">
        <f t="shared" si="11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>
        <v>6.4</v>
      </c>
      <c r="E313" s="13">
        <f t="shared" si="12"/>
        <v>218</v>
      </c>
      <c r="F313" s="13" t="str">
        <f t="shared" si="11"/>
        <v>YES</v>
      </c>
    </row>
    <row r="314" spans="1:6" x14ac:dyDescent="0.25">
      <c r="A314" s="15">
        <v>44478</v>
      </c>
      <c r="B314" s="10">
        <v>2021</v>
      </c>
      <c r="C314" s="10" t="s">
        <v>10</v>
      </c>
      <c r="D314">
        <v>10</v>
      </c>
      <c r="E314" s="13">
        <f t="shared" si="12"/>
        <v>103</v>
      </c>
      <c r="F314" s="13" t="str">
        <f t="shared" si="11"/>
        <v>YES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12</v>
      </c>
      <c r="E315" s="13">
        <f t="shared" si="12"/>
        <v>59</v>
      </c>
      <c r="F315" s="13" t="str">
        <f t="shared" si="11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>
        <v>4.9000000000000004</v>
      </c>
      <c r="E316" s="13">
        <f t="shared" si="12"/>
        <v>266</v>
      </c>
      <c r="F316" s="13" t="str">
        <f t="shared" si="11"/>
        <v>YES</v>
      </c>
    </row>
    <row r="317" spans="1:6" x14ac:dyDescent="0.25">
      <c r="A317" s="15">
        <v>44481</v>
      </c>
      <c r="B317" s="10">
        <v>2021</v>
      </c>
      <c r="C317" s="10" t="s">
        <v>10</v>
      </c>
      <c r="D317">
        <v>5</v>
      </c>
      <c r="E317" s="13">
        <f t="shared" si="12"/>
        <v>260</v>
      </c>
      <c r="F317" s="13" t="str">
        <f t="shared" si="11"/>
        <v>YES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5.7</v>
      </c>
      <c r="E318" s="13">
        <f t="shared" si="12"/>
        <v>247</v>
      </c>
      <c r="F318" s="13" t="str">
        <f t="shared" si="11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>
        <v>3.1</v>
      </c>
      <c r="E319" s="13">
        <f t="shared" si="12"/>
        <v>314</v>
      </c>
      <c r="F319" s="13" t="str">
        <f t="shared" si="11"/>
        <v>YES</v>
      </c>
    </row>
    <row r="320" spans="1:6" x14ac:dyDescent="0.25">
      <c r="A320" s="15">
        <v>44484</v>
      </c>
      <c r="B320" s="10">
        <v>2021</v>
      </c>
      <c r="C320" s="10" t="s">
        <v>10</v>
      </c>
      <c r="D320">
        <v>2.6</v>
      </c>
      <c r="E320" s="13">
        <f t="shared" si="12"/>
        <v>336</v>
      </c>
      <c r="F320" s="13" t="str">
        <f t="shared" si="11"/>
        <v>YES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4</v>
      </c>
      <c r="E321" s="13">
        <f t="shared" si="12"/>
        <v>294</v>
      </c>
      <c r="F321" s="13" t="str">
        <f t="shared" si="11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>
        <v>6.1</v>
      </c>
      <c r="E322" s="13">
        <f t="shared" si="12"/>
        <v>224</v>
      </c>
      <c r="F322" s="13" t="str">
        <f t="shared" si="11"/>
        <v>YES</v>
      </c>
    </row>
    <row r="323" spans="1:6" x14ac:dyDescent="0.25">
      <c r="A323" s="15">
        <v>44487</v>
      </c>
      <c r="B323" s="10">
        <v>2021</v>
      </c>
      <c r="C323" s="10" t="s">
        <v>10</v>
      </c>
      <c r="D323">
        <v>6.2</v>
      </c>
      <c r="E323" s="13">
        <f t="shared" si="12"/>
        <v>221</v>
      </c>
      <c r="F323" s="13" t="str">
        <f t="shared" ref="F323:F366" si="13">IF(OR(D323="",E323&lt;ROUNDUP((COUNT(D$2:D$366))*0.02,0)),"NO","YES")</f>
        <v>YES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5.9</v>
      </c>
      <c r="E324" s="13">
        <f t="shared" si="12"/>
        <v>234</v>
      </c>
      <c r="F324" s="13" t="str">
        <f t="shared" si="13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>
        <v>7.4</v>
      </c>
      <c r="E325" s="13">
        <f t="shared" si="12"/>
        <v>177</v>
      </c>
      <c r="F325" s="13" t="str">
        <f t="shared" si="13"/>
        <v>YES</v>
      </c>
    </row>
    <row r="326" spans="1:6" x14ac:dyDescent="0.25">
      <c r="A326" s="15">
        <v>44490</v>
      </c>
      <c r="B326" s="10">
        <v>2021</v>
      </c>
      <c r="C326" s="10" t="s">
        <v>10</v>
      </c>
      <c r="D326">
        <v>1</v>
      </c>
      <c r="E326" s="13">
        <f t="shared" si="12"/>
        <v>352</v>
      </c>
      <c r="F326" s="13" t="str">
        <f t="shared" si="13"/>
        <v>YES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3.1</v>
      </c>
      <c r="E327" s="13">
        <f t="shared" si="12"/>
        <v>314</v>
      </c>
      <c r="F327" s="13" t="str">
        <f t="shared" si="13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>
        <v>6</v>
      </c>
      <c r="E328" s="13">
        <f t="shared" si="12"/>
        <v>229</v>
      </c>
      <c r="F328" s="13" t="str">
        <f t="shared" si="13"/>
        <v>YES</v>
      </c>
    </row>
    <row r="329" spans="1:6" x14ac:dyDescent="0.25">
      <c r="A329" s="15">
        <v>44493</v>
      </c>
      <c r="B329" s="10">
        <v>2021</v>
      </c>
      <c r="C329" s="10" t="s">
        <v>10</v>
      </c>
      <c r="D329">
        <v>4</v>
      </c>
      <c r="E329" s="13">
        <f t="shared" si="12"/>
        <v>294</v>
      </c>
      <c r="F329" s="13" t="str">
        <f t="shared" si="13"/>
        <v>YES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1.8</v>
      </c>
      <c r="E330" s="13">
        <f t="shared" si="12"/>
        <v>350</v>
      </c>
      <c r="F330" s="13" t="str">
        <f t="shared" si="13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>
        <v>2</v>
      </c>
      <c r="E331" s="13">
        <f t="shared" si="12"/>
        <v>347</v>
      </c>
      <c r="F331" s="13" t="str">
        <f t="shared" si="13"/>
        <v>YES</v>
      </c>
    </row>
    <row r="332" spans="1:6" x14ac:dyDescent="0.25">
      <c r="A332" s="15">
        <v>44496</v>
      </c>
      <c r="B332" s="10">
        <v>2021</v>
      </c>
      <c r="C332" s="10" t="s">
        <v>10</v>
      </c>
      <c r="D332">
        <v>2.8</v>
      </c>
      <c r="E332" s="13">
        <f t="shared" si="12"/>
        <v>327</v>
      </c>
      <c r="F332" s="13" t="str">
        <f t="shared" si="13"/>
        <v>YES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4.5999999999999996</v>
      </c>
      <c r="E333" s="13">
        <f t="shared" si="12"/>
        <v>276</v>
      </c>
      <c r="F333" s="13" t="str">
        <f t="shared" si="13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>
        <v>2.9</v>
      </c>
      <c r="E334" s="13">
        <f t="shared" si="12"/>
        <v>324</v>
      </c>
      <c r="F334" s="13" t="str">
        <f t="shared" si="13"/>
        <v>YES</v>
      </c>
    </row>
    <row r="335" spans="1:6" x14ac:dyDescent="0.25">
      <c r="A335" s="15">
        <v>44499</v>
      </c>
      <c r="B335" s="10">
        <v>2021</v>
      </c>
      <c r="C335" s="10" t="s">
        <v>10</v>
      </c>
      <c r="D335">
        <v>3</v>
      </c>
      <c r="E335" s="13">
        <f t="shared" si="12"/>
        <v>319</v>
      </c>
      <c r="F335" s="13" t="str">
        <f t="shared" si="13"/>
        <v>YES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2.7</v>
      </c>
      <c r="E336" s="13">
        <f t="shared" si="12"/>
        <v>333</v>
      </c>
      <c r="F336" s="13" t="str">
        <f t="shared" si="13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>
        <v>2.4</v>
      </c>
      <c r="E337" s="13">
        <f t="shared" si="12"/>
        <v>340</v>
      </c>
      <c r="F337" s="13" t="str">
        <f t="shared" si="13"/>
        <v>YES</v>
      </c>
    </row>
    <row r="338" spans="1:6" x14ac:dyDescent="0.25">
      <c r="A338" s="15">
        <v>44502</v>
      </c>
      <c r="B338" s="10">
        <v>2021</v>
      </c>
      <c r="C338" s="10" t="s">
        <v>10</v>
      </c>
      <c r="D338">
        <v>3.8</v>
      </c>
      <c r="E338" s="13">
        <f t="shared" si="12"/>
        <v>300</v>
      </c>
      <c r="F338" s="13" t="str">
        <f t="shared" si="13"/>
        <v>YES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6.9</v>
      </c>
      <c r="E339" s="13">
        <f t="shared" si="12"/>
        <v>193</v>
      </c>
      <c r="F339" s="13" t="str">
        <f t="shared" si="13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>
        <v>6.5</v>
      </c>
      <c r="E340" s="13">
        <f t="shared" si="12"/>
        <v>210</v>
      </c>
      <c r="F340" s="13" t="str">
        <f t="shared" si="13"/>
        <v>YES</v>
      </c>
    </row>
    <row r="341" spans="1:6" x14ac:dyDescent="0.25">
      <c r="A341" s="15">
        <v>44505</v>
      </c>
      <c r="B341" s="10">
        <v>2021</v>
      </c>
      <c r="C341" s="10" t="s">
        <v>10</v>
      </c>
      <c r="D341">
        <v>7.9</v>
      </c>
      <c r="E341" s="13">
        <f t="shared" si="12"/>
        <v>162</v>
      </c>
      <c r="F341" s="13" t="str">
        <f t="shared" si="13"/>
        <v>YES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8.6</v>
      </c>
      <c r="E342" s="13">
        <f t="shared" si="12"/>
        <v>141</v>
      </c>
      <c r="F342" s="13" t="str">
        <f t="shared" si="13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>
        <v>7.7</v>
      </c>
      <c r="E343" s="13">
        <f t="shared" si="12"/>
        <v>168</v>
      </c>
      <c r="F343" s="13" t="str">
        <f t="shared" si="13"/>
        <v>YES</v>
      </c>
    </row>
    <row r="344" spans="1:6" x14ac:dyDescent="0.25">
      <c r="A344" s="15">
        <v>44508</v>
      </c>
      <c r="B344" s="10">
        <v>2021</v>
      </c>
      <c r="C344" s="10" t="s">
        <v>10</v>
      </c>
      <c r="D344">
        <v>12.7</v>
      </c>
      <c r="E344" s="13">
        <f t="shared" ref="E344:E366" si="14">IF(D344&lt;&gt;"",RANK(D344,D$2:D$366),"")</f>
        <v>46</v>
      </c>
      <c r="F344" s="13" t="str">
        <f t="shared" si="13"/>
        <v>YES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13.5</v>
      </c>
      <c r="E345" s="13">
        <f t="shared" si="14"/>
        <v>35</v>
      </c>
      <c r="F345" s="13" t="str">
        <f t="shared" si="13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>
        <v>22.2</v>
      </c>
      <c r="E346" s="13">
        <f t="shared" si="14"/>
        <v>6</v>
      </c>
      <c r="F346" s="13" t="str">
        <f t="shared" si="13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>
        <v>8.8000000000000007</v>
      </c>
      <c r="E347" s="13">
        <f t="shared" si="14"/>
        <v>133</v>
      </c>
      <c r="F347" s="13" t="str">
        <f t="shared" si="13"/>
        <v>YES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1.8</v>
      </c>
      <c r="E348" s="13">
        <f t="shared" si="14"/>
        <v>350</v>
      </c>
      <c r="F348" s="13" t="str">
        <f t="shared" si="13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>
        <v>0.7</v>
      </c>
      <c r="E349" s="13">
        <f t="shared" si="14"/>
        <v>354</v>
      </c>
      <c r="F349" s="13" t="str">
        <f t="shared" si="13"/>
        <v>YES</v>
      </c>
    </row>
    <row r="350" spans="1:6" x14ac:dyDescent="0.25">
      <c r="A350" s="15">
        <v>44514</v>
      </c>
      <c r="B350" s="10">
        <v>2021</v>
      </c>
      <c r="C350" s="10" t="s">
        <v>10</v>
      </c>
      <c r="D350">
        <v>2</v>
      </c>
      <c r="E350" s="13">
        <f t="shared" si="14"/>
        <v>347</v>
      </c>
      <c r="F350" s="13" t="str">
        <f t="shared" si="13"/>
        <v>YES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4.9000000000000004</v>
      </c>
      <c r="E351" s="13">
        <f t="shared" si="14"/>
        <v>266</v>
      </c>
      <c r="F351" s="13" t="str">
        <f t="shared" si="13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>
        <v>11.9</v>
      </c>
      <c r="E352" s="13">
        <f t="shared" si="14"/>
        <v>60</v>
      </c>
      <c r="F352" s="13" t="str">
        <f t="shared" si="13"/>
        <v>YES</v>
      </c>
    </row>
    <row r="353" spans="1:6" x14ac:dyDescent="0.25">
      <c r="A353" s="15">
        <v>44517</v>
      </c>
      <c r="B353" s="10">
        <v>2021</v>
      </c>
      <c r="C353" s="10" t="s">
        <v>10</v>
      </c>
      <c r="D353">
        <v>6.7</v>
      </c>
      <c r="E353" s="13">
        <f t="shared" si="14"/>
        <v>202</v>
      </c>
      <c r="F353" s="13" t="str">
        <f t="shared" si="13"/>
        <v>YES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2.6</v>
      </c>
      <c r="E354" s="13">
        <f t="shared" si="14"/>
        <v>336</v>
      </c>
      <c r="F354" s="13" t="str">
        <f t="shared" si="13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>
        <v>5</v>
      </c>
      <c r="E355" s="13">
        <f t="shared" si="14"/>
        <v>260</v>
      </c>
      <c r="F355" s="13" t="str">
        <f t="shared" si="13"/>
        <v>YES</v>
      </c>
    </row>
    <row r="356" spans="1:6" x14ac:dyDescent="0.25">
      <c r="A356" s="15">
        <v>44520</v>
      </c>
      <c r="B356" s="10">
        <v>2021</v>
      </c>
      <c r="C356" s="10" t="s">
        <v>10</v>
      </c>
      <c r="D356">
        <v>12.7</v>
      </c>
      <c r="E356" s="13">
        <f t="shared" si="14"/>
        <v>46</v>
      </c>
      <c r="F356" s="13" t="str">
        <f t="shared" si="13"/>
        <v>YES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14</v>
      </c>
      <c r="E357" s="13">
        <f t="shared" si="14"/>
        <v>30</v>
      </c>
      <c r="F357" s="13" t="str">
        <f t="shared" si="13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>
        <v>3.1</v>
      </c>
      <c r="E358" s="13">
        <f t="shared" si="14"/>
        <v>314</v>
      </c>
      <c r="F358" s="13" t="str">
        <f t="shared" si="13"/>
        <v>YES</v>
      </c>
    </row>
    <row r="359" spans="1:6" x14ac:dyDescent="0.25">
      <c r="A359" s="15">
        <v>44523</v>
      </c>
      <c r="B359" s="10">
        <v>2021</v>
      </c>
      <c r="C359" s="10" t="s">
        <v>10</v>
      </c>
      <c r="D359">
        <v>6.1</v>
      </c>
      <c r="E359" s="13">
        <f t="shared" si="14"/>
        <v>224</v>
      </c>
      <c r="F359" s="13" t="str">
        <f t="shared" si="13"/>
        <v>YES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7.6</v>
      </c>
      <c r="E360" s="13">
        <f t="shared" si="14"/>
        <v>171</v>
      </c>
      <c r="F360" s="13" t="str">
        <f t="shared" si="13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>
        <v>4.3</v>
      </c>
      <c r="E361" s="13">
        <f t="shared" si="14"/>
        <v>283</v>
      </c>
      <c r="F361" s="13" t="str">
        <f t="shared" si="13"/>
        <v>YES</v>
      </c>
    </row>
    <row r="362" spans="1:6" x14ac:dyDescent="0.25">
      <c r="A362" s="15">
        <v>44526</v>
      </c>
      <c r="B362" s="10">
        <v>2021</v>
      </c>
      <c r="C362" s="10" t="s">
        <v>10</v>
      </c>
      <c r="D362">
        <v>3.2</v>
      </c>
      <c r="E362" s="13">
        <f t="shared" si="14"/>
        <v>311</v>
      </c>
      <c r="F362" s="13" t="str">
        <f t="shared" si="13"/>
        <v>YES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6.8</v>
      </c>
      <c r="E363" s="13">
        <f t="shared" si="14"/>
        <v>197</v>
      </c>
      <c r="F363" s="13" t="str">
        <f t="shared" si="13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>
        <v>5.5</v>
      </c>
      <c r="E364" s="13">
        <f t="shared" si="14"/>
        <v>249</v>
      </c>
      <c r="F364" s="13" t="str">
        <f t="shared" si="13"/>
        <v>YES</v>
      </c>
    </row>
    <row r="365" spans="1:6" x14ac:dyDescent="0.25">
      <c r="A365" s="15">
        <v>44529</v>
      </c>
      <c r="B365" s="10">
        <v>2021</v>
      </c>
      <c r="C365" s="10" t="s">
        <v>10</v>
      </c>
      <c r="D365">
        <v>5.9</v>
      </c>
      <c r="E365" s="13">
        <f t="shared" si="14"/>
        <v>234</v>
      </c>
      <c r="F365" s="13" t="str">
        <f t="shared" si="13"/>
        <v>YES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7</v>
      </c>
      <c r="E366" s="13">
        <f t="shared" si="14"/>
        <v>189</v>
      </c>
      <c r="F366" s="13" t="str">
        <f t="shared" si="13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</v>
      </c>
      <c r="E367" s="13">
        <f>IF(D367&lt;&gt;"",RANK(D367,D$367:D$731),"")</f>
        <v>282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>
        <v>4</v>
      </c>
      <c r="E368" s="13">
        <f t="shared" ref="E368:E431" si="15">IF(D368&lt;&gt;"",RANK(D368,D$367:D$731),"")</f>
        <v>282</v>
      </c>
      <c r="F368" s="13" t="str">
        <f t="shared" ref="F368:F431" si="16">IF(OR(D368="",E368&lt;ROUNDUP((COUNT(D$367:D$731))*0.02,0)),"NO","YES")</f>
        <v>YES</v>
      </c>
    </row>
    <row r="369" spans="1:6" x14ac:dyDescent="0.25">
      <c r="A369" s="15">
        <v>44898</v>
      </c>
      <c r="B369" s="10">
        <v>2022</v>
      </c>
      <c r="C369" s="10" t="s">
        <v>7</v>
      </c>
      <c r="D369">
        <v>3.4</v>
      </c>
      <c r="E369" s="13">
        <f t="shared" si="15"/>
        <v>310</v>
      </c>
      <c r="F369" s="13" t="str">
        <f t="shared" si="16"/>
        <v>YES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5.8</v>
      </c>
      <c r="E370" s="13">
        <f t="shared" si="15"/>
        <v>212</v>
      </c>
      <c r="F370" s="13" t="str">
        <f t="shared" si="16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>
        <v>11.1</v>
      </c>
      <c r="E371" s="13">
        <f t="shared" si="15"/>
        <v>42</v>
      </c>
      <c r="F371" s="13" t="str">
        <f t="shared" si="16"/>
        <v>YES</v>
      </c>
    </row>
    <row r="372" spans="1:6" x14ac:dyDescent="0.25">
      <c r="A372" s="15">
        <v>44901</v>
      </c>
      <c r="B372" s="10">
        <v>2022</v>
      </c>
      <c r="C372" s="10" t="s">
        <v>7</v>
      </c>
      <c r="D372">
        <v>15.8</v>
      </c>
      <c r="E372" s="13">
        <f t="shared" si="15"/>
        <v>11</v>
      </c>
      <c r="F372" s="13" t="str">
        <f t="shared" si="16"/>
        <v>YES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28.1</v>
      </c>
      <c r="E373" s="13">
        <f t="shared" si="15"/>
        <v>1</v>
      </c>
      <c r="F373" s="13" t="str">
        <f t="shared" si="16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>
        <v>19.3</v>
      </c>
      <c r="E374" s="13">
        <f t="shared" si="15"/>
        <v>4</v>
      </c>
      <c r="F374" s="13" t="str">
        <f t="shared" si="16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>
        <v>7.9</v>
      </c>
      <c r="E375" s="13">
        <f t="shared" si="15"/>
        <v>112</v>
      </c>
      <c r="F375" s="13" t="str">
        <f t="shared" si="16"/>
        <v>YES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10.1</v>
      </c>
      <c r="E376" s="13">
        <f t="shared" si="15"/>
        <v>58</v>
      </c>
      <c r="F376" s="13" t="str">
        <f t="shared" si="16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>
        <v>10.3</v>
      </c>
      <c r="E377" s="13">
        <f t="shared" si="15"/>
        <v>56</v>
      </c>
      <c r="F377" s="13" t="str">
        <f t="shared" si="16"/>
        <v>YES</v>
      </c>
    </row>
    <row r="378" spans="1:6" x14ac:dyDescent="0.25">
      <c r="A378" s="15">
        <v>44907</v>
      </c>
      <c r="B378" s="10">
        <v>2022</v>
      </c>
      <c r="C378" s="10" t="s">
        <v>7</v>
      </c>
      <c r="D378">
        <v>8.5</v>
      </c>
      <c r="E378" s="13">
        <f t="shared" si="15"/>
        <v>94</v>
      </c>
      <c r="F378" s="13" t="str">
        <f t="shared" si="16"/>
        <v>YES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10.8</v>
      </c>
      <c r="E379" s="13">
        <f t="shared" si="15"/>
        <v>45</v>
      </c>
      <c r="F379" s="13" t="str">
        <f t="shared" si="16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>
        <v>5.0999999999999996</v>
      </c>
      <c r="E380" s="13">
        <f t="shared" si="15"/>
        <v>242</v>
      </c>
      <c r="F380" s="13" t="str">
        <f t="shared" si="16"/>
        <v>YES</v>
      </c>
    </row>
    <row r="381" spans="1:6" x14ac:dyDescent="0.25">
      <c r="A381" s="15">
        <v>44910</v>
      </c>
      <c r="B381" s="10">
        <v>2022</v>
      </c>
      <c r="C381" s="10" t="s">
        <v>7</v>
      </c>
      <c r="D381">
        <v>6.9</v>
      </c>
      <c r="E381" s="13">
        <f t="shared" si="15"/>
        <v>160</v>
      </c>
      <c r="F381" s="13" t="str">
        <f t="shared" si="16"/>
        <v>YES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6.6</v>
      </c>
      <c r="E382" s="13">
        <f t="shared" si="15"/>
        <v>176</v>
      </c>
      <c r="F382" s="13" t="str">
        <f t="shared" si="16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>
        <v>3.7</v>
      </c>
      <c r="E383" s="13">
        <f t="shared" si="15"/>
        <v>293</v>
      </c>
      <c r="F383" s="13" t="str">
        <f t="shared" si="16"/>
        <v>YES</v>
      </c>
    </row>
    <row r="384" spans="1:6" x14ac:dyDescent="0.25">
      <c r="A384" s="15">
        <v>44913</v>
      </c>
      <c r="B384" s="10">
        <v>2022</v>
      </c>
      <c r="C384" s="10" t="s">
        <v>7</v>
      </c>
      <c r="D384">
        <v>3.1</v>
      </c>
      <c r="E384" s="13">
        <f t="shared" si="15"/>
        <v>318</v>
      </c>
      <c r="F384" s="13" t="str">
        <f t="shared" si="16"/>
        <v>YES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5.8</v>
      </c>
      <c r="E385" s="13">
        <f t="shared" si="15"/>
        <v>212</v>
      </c>
      <c r="F385" s="13" t="str">
        <f t="shared" si="16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>
        <v>8.6999999999999993</v>
      </c>
      <c r="E386" s="13">
        <f t="shared" si="15"/>
        <v>86</v>
      </c>
      <c r="F386" s="13" t="str">
        <f t="shared" si="16"/>
        <v>YES</v>
      </c>
    </row>
    <row r="387" spans="1:6" x14ac:dyDescent="0.25">
      <c r="A387" s="15">
        <v>44916</v>
      </c>
      <c r="B387" s="10">
        <v>2022</v>
      </c>
      <c r="C387" s="10" t="s">
        <v>7</v>
      </c>
      <c r="D387">
        <v>9.3000000000000007</v>
      </c>
      <c r="E387" s="13">
        <f t="shared" si="15"/>
        <v>73</v>
      </c>
      <c r="F387" s="13" t="str">
        <f t="shared" si="16"/>
        <v>YES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10.6</v>
      </c>
      <c r="E388" s="13">
        <f t="shared" si="15"/>
        <v>47</v>
      </c>
      <c r="F388" s="13" t="str">
        <f t="shared" si="16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>
        <v>5.4</v>
      </c>
      <c r="E389" s="13">
        <f t="shared" si="15"/>
        <v>227</v>
      </c>
      <c r="F389" s="13" t="str">
        <f t="shared" si="16"/>
        <v>YES</v>
      </c>
    </row>
    <row r="390" spans="1:6" x14ac:dyDescent="0.25">
      <c r="A390" s="15">
        <v>44919</v>
      </c>
      <c r="B390" s="10">
        <v>2022</v>
      </c>
      <c r="C390" s="10" t="s">
        <v>7</v>
      </c>
      <c r="D390">
        <v>3.3</v>
      </c>
      <c r="E390" s="13">
        <f t="shared" si="15"/>
        <v>314</v>
      </c>
      <c r="F390" s="13" t="str">
        <f t="shared" si="16"/>
        <v>YES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3.1</v>
      </c>
      <c r="E391" s="13">
        <f t="shared" si="15"/>
        <v>318</v>
      </c>
      <c r="F391" s="13" t="str">
        <f t="shared" si="16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>
        <v>5.2</v>
      </c>
      <c r="E392" s="13">
        <f t="shared" si="15"/>
        <v>236</v>
      </c>
      <c r="F392" s="13" t="str">
        <f t="shared" si="16"/>
        <v>YES</v>
      </c>
    </row>
    <row r="393" spans="1:6" x14ac:dyDescent="0.25">
      <c r="A393" s="15">
        <v>44922</v>
      </c>
      <c r="B393" s="10">
        <v>2022</v>
      </c>
      <c r="C393" s="10" t="s">
        <v>7</v>
      </c>
      <c r="D393">
        <v>11.3</v>
      </c>
      <c r="E393" s="13">
        <f t="shared" si="15"/>
        <v>39</v>
      </c>
      <c r="F393" s="13" t="str">
        <f t="shared" si="16"/>
        <v>YES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8.1</v>
      </c>
      <c r="E394" s="13">
        <f t="shared" si="15"/>
        <v>104</v>
      </c>
      <c r="F394" s="13" t="str">
        <f t="shared" si="16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>
        <v>7.2</v>
      </c>
      <c r="E395" s="13">
        <f t="shared" si="15"/>
        <v>146</v>
      </c>
      <c r="F395" s="13" t="str">
        <f t="shared" si="16"/>
        <v>YES</v>
      </c>
    </row>
    <row r="396" spans="1:6" x14ac:dyDescent="0.25">
      <c r="A396" s="15">
        <v>44925</v>
      </c>
      <c r="B396" s="10">
        <v>2022</v>
      </c>
      <c r="C396" s="10" t="s">
        <v>7</v>
      </c>
      <c r="D396">
        <v>8.4</v>
      </c>
      <c r="E396" s="13">
        <f t="shared" si="15"/>
        <v>98</v>
      </c>
      <c r="F396" s="13" t="str">
        <f t="shared" si="16"/>
        <v>YES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9.6</v>
      </c>
      <c r="E397" s="13">
        <f t="shared" si="15"/>
        <v>66</v>
      </c>
      <c r="F397" s="13" t="str">
        <f t="shared" si="16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>
        <v>11.1</v>
      </c>
      <c r="E398" s="13">
        <f t="shared" si="15"/>
        <v>42</v>
      </c>
      <c r="F398" s="13" t="str">
        <f t="shared" si="16"/>
        <v>YES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11.4</v>
      </c>
      <c r="E399" s="13">
        <f t="shared" si="15"/>
        <v>35</v>
      </c>
      <c r="F399" s="13" t="str">
        <f t="shared" si="16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>
        <v>6.9</v>
      </c>
      <c r="E400" s="13">
        <f t="shared" si="15"/>
        <v>160</v>
      </c>
      <c r="F400" s="13" t="str">
        <f t="shared" si="16"/>
        <v>YES</v>
      </c>
    </row>
    <row r="401" spans="1:6" x14ac:dyDescent="0.25">
      <c r="A401" s="15">
        <v>44565</v>
      </c>
      <c r="B401" s="10">
        <v>2022</v>
      </c>
      <c r="C401" s="10" t="s">
        <v>7</v>
      </c>
      <c r="D401">
        <v>7.2</v>
      </c>
      <c r="E401" s="13">
        <f t="shared" si="15"/>
        <v>146</v>
      </c>
      <c r="F401" s="13" t="str">
        <f t="shared" si="16"/>
        <v>YES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8</v>
      </c>
      <c r="E402" s="13">
        <f t="shared" si="15"/>
        <v>108</v>
      </c>
      <c r="F402" s="13" t="str">
        <f t="shared" si="16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>
        <v>4.5</v>
      </c>
      <c r="E403" s="13">
        <f t="shared" si="15"/>
        <v>260</v>
      </c>
      <c r="F403" s="13" t="str">
        <f t="shared" si="16"/>
        <v>YES</v>
      </c>
    </row>
    <row r="404" spans="1:6" x14ac:dyDescent="0.25">
      <c r="A404" s="15">
        <v>44568</v>
      </c>
      <c r="B404" s="10">
        <v>2022</v>
      </c>
      <c r="C404" s="10" t="s">
        <v>7</v>
      </c>
      <c r="D404">
        <v>8.9</v>
      </c>
      <c r="E404" s="13">
        <f t="shared" si="15"/>
        <v>80</v>
      </c>
      <c r="F404" s="13" t="str">
        <f t="shared" si="16"/>
        <v>YES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9.4</v>
      </c>
      <c r="E405" s="13">
        <f t="shared" si="15"/>
        <v>69</v>
      </c>
      <c r="F405" s="13" t="str">
        <f t="shared" si="16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>
        <v>6.8</v>
      </c>
      <c r="E406" s="13">
        <f t="shared" si="15"/>
        <v>168</v>
      </c>
      <c r="F406" s="13" t="str">
        <f t="shared" si="16"/>
        <v>YES</v>
      </c>
    </row>
    <row r="407" spans="1:6" x14ac:dyDescent="0.25">
      <c r="A407" s="15">
        <v>44571</v>
      </c>
      <c r="B407" s="10">
        <v>2022</v>
      </c>
      <c r="C407" s="10" t="s">
        <v>7</v>
      </c>
      <c r="D407">
        <v>7.1</v>
      </c>
      <c r="E407" s="13">
        <f t="shared" si="15"/>
        <v>152</v>
      </c>
      <c r="F407" s="13" t="str">
        <f t="shared" si="16"/>
        <v>YES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7.7</v>
      </c>
      <c r="E408" s="13">
        <f t="shared" si="15"/>
        <v>119</v>
      </c>
      <c r="F408" s="13" t="str">
        <f t="shared" si="16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>
        <v>8.6</v>
      </c>
      <c r="E409" s="13">
        <f t="shared" si="15"/>
        <v>91</v>
      </c>
      <c r="F409" s="13" t="str">
        <f t="shared" si="16"/>
        <v>YES</v>
      </c>
    </row>
    <row r="410" spans="1:6" x14ac:dyDescent="0.25">
      <c r="A410" s="15">
        <v>44574</v>
      </c>
      <c r="B410" s="10">
        <v>2022</v>
      </c>
      <c r="C410" s="10" t="s">
        <v>7</v>
      </c>
      <c r="D410">
        <v>19</v>
      </c>
      <c r="E410" s="13">
        <f t="shared" si="15"/>
        <v>6</v>
      </c>
      <c r="F410" s="13" t="str">
        <f t="shared" si="16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12.6</v>
      </c>
      <c r="E411" s="13">
        <f t="shared" si="15"/>
        <v>28</v>
      </c>
      <c r="F411" s="13" t="str">
        <f t="shared" si="16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>
        <v>5.3</v>
      </c>
      <c r="E412" s="13">
        <f t="shared" si="15"/>
        <v>233</v>
      </c>
      <c r="F412" s="13" t="str">
        <f t="shared" si="16"/>
        <v>YES</v>
      </c>
    </row>
    <row r="413" spans="1:6" x14ac:dyDescent="0.25">
      <c r="A413" s="15">
        <v>44577</v>
      </c>
      <c r="B413" s="10">
        <v>2022</v>
      </c>
      <c r="C413" s="10" t="s">
        <v>7</v>
      </c>
      <c r="D413">
        <v>14.9</v>
      </c>
      <c r="E413" s="13">
        <f t="shared" si="15"/>
        <v>15</v>
      </c>
      <c r="F413" s="13" t="str">
        <f t="shared" si="16"/>
        <v>YES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7.9</v>
      </c>
      <c r="E414" s="13">
        <f t="shared" si="15"/>
        <v>112</v>
      </c>
      <c r="F414" s="13" t="str">
        <f t="shared" si="16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>
        <v>7</v>
      </c>
      <c r="E415" s="13">
        <f t="shared" si="15"/>
        <v>156</v>
      </c>
      <c r="F415" s="13" t="str">
        <f t="shared" si="16"/>
        <v>YES</v>
      </c>
    </row>
    <row r="416" spans="1:6" x14ac:dyDescent="0.25">
      <c r="A416" s="15">
        <v>44580</v>
      </c>
      <c r="B416" s="10">
        <v>2022</v>
      </c>
      <c r="C416" s="10" t="s">
        <v>7</v>
      </c>
      <c r="D416">
        <v>4.0999999999999996</v>
      </c>
      <c r="E416" s="13">
        <f t="shared" si="15"/>
        <v>278</v>
      </c>
      <c r="F416" s="13" t="str">
        <f t="shared" si="16"/>
        <v>YES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5.9</v>
      </c>
      <c r="E417" s="13">
        <f t="shared" si="15"/>
        <v>206</v>
      </c>
      <c r="F417" s="13" t="str">
        <f t="shared" si="16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>
        <v>11.3</v>
      </c>
      <c r="E418" s="13">
        <f t="shared" si="15"/>
        <v>39</v>
      </c>
      <c r="F418" s="13" t="str">
        <f t="shared" si="16"/>
        <v>YES</v>
      </c>
    </row>
    <row r="419" spans="1:6" x14ac:dyDescent="0.25">
      <c r="A419" s="15">
        <v>44583</v>
      </c>
      <c r="B419" s="10">
        <v>2022</v>
      </c>
      <c r="C419" s="10" t="s">
        <v>7</v>
      </c>
      <c r="D419">
        <v>5.4</v>
      </c>
      <c r="E419" s="13">
        <f t="shared" si="15"/>
        <v>227</v>
      </c>
      <c r="F419" s="13" t="str">
        <f t="shared" si="16"/>
        <v>YES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</v>
      </c>
      <c r="E420" s="13">
        <f t="shared" si="15"/>
        <v>282</v>
      </c>
      <c r="F420" s="13" t="str">
        <f t="shared" si="16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>
        <v>7.9</v>
      </c>
      <c r="E421" s="13">
        <f t="shared" si="15"/>
        <v>112</v>
      </c>
      <c r="F421" s="13" t="str">
        <f t="shared" si="16"/>
        <v>YES</v>
      </c>
    </row>
    <row r="422" spans="1:6" x14ac:dyDescent="0.25">
      <c r="A422" s="15">
        <v>44586</v>
      </c>
      <c r="B422" s="10">
        <v>2022</v>
      </c>
      <c r="C422" s="10" t="s">
        <v>7</v>
      </c>
      <c r="D422">
        <v>6.5</v>
      </c>
      <c r="E422" s="13">
        <f t="shared" si="15"/>
        <v>182</v>
      </c>
      <c r="F422" s="13" t="str">
        <f t="shared" si="16"/>
        <v>YES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6.4</v>
      </c>
      <c r="E423" s="13">
        <f t="shared" si="15"/>
        <v>185</v>
      </c>
      <c r="F423" s="13" t="str">
        <f t="shared" si="16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>
        <v>4.9000000000000004</v>
      </c>
      <c r="E424" s="13">
        <f t="shared" si="15"/>
        <v>250</v>
      </c>
      <c r="F424" s="13" t="str">
        <f t="shared" si="16"/>
        <v>YES</v>
      </c>
    </row>
    <row r="425" spans="1:6" x14ac:dyDescent="0.25">
      <c r="A425" s="15">
        <v>44589</v>
      </c>
      <c r="B425" s="10">
        <v>2022</v>
      </c>
      <c r="C425" s="10" t="s">
        <v>7</v>
      </c>
      <c r="D425">
        <v>3.6</v>
      </c>
      <c r="E425" s="13">
        <f t="shared" si="15"/>
        <v>301</v>
      </c>
      <c r="F425" s="13" t="str">
        <f t="shared" si="16"/>
        <v>YES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7.1</v>
      </c>
      <c r="E426" s="13">
        <f t="shared" si="15"/>
        <v>152</v>
      </c>
      <c r="F426" s="13" t="str">
        <f t="shared" si="16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>
        <v>16</v>
      </c>
      <c r="E427" s="13">
        <f t="shared" si="15"/>
        <v>9</v>
      </c>
      <c r="F427" s="13" t="str">
        <f t="shared" si="16"/>
        <v>YES</v>
      </c>
    </row>
    <row r="428" spans="1:6" x14ac:dyDescent="0.25">
      <c r="A428" s="15">
        <v>44592</v>
      </c>
      <c r="B428" s="10">
        <v>2022</v>
      </c>
      <c r="C428" s="10" t="s">
        <v>7</v>
      </c>
      <c r="D428">
        <v>21.7</v>
      </c>
      <c r="E428" s="13">
        <f t="shared" si="15"/>
        <v>2</v>
      </c>
      <c r="F428" s="13" t="str">
        <f t="shared" si="16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12.1</v>
      </c>
      <c r="E429" s="13">
        <f t="shared" si="15"/>
        <v>30</v>
      </c>
      <c r="F429" s="13" t="str">
        <f t="shared" si="16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>
        <v>4.2</v>
      </c>
      <c r="E430" s="13">
        <f t="shared" si="15"/>
        <v>272</v>
      </c>
      <c r="F430" s="13" t="str">
        <f t="shared" si="16"/>
        <v>YES</v>
      </c>
    </row>
    <row r="431" spans="1:6" x14ac:dyDescent="0.25">
      <c r="A431" s="15">
        <v>44595</v>
      </c>
      <c r="B431" s="10">
        <v>2022</v>
      </c>
      <c r="C431" s="10" t="s">
        <v>7</v>
      </c>
      <c r="D431">
        <v>4.7</v>
      </c>
      <c r="E431" s="13">
        <f t="shared" si="15"/>
        <v>256</v>
      </c>
      <c r="F431" s="13" t="str">
        <f t="shared" si="16"/>
        <v>YES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8.6</v>
      </c>
      <c r="E432" s="13">
        <f t="shared" ref="E432:E495" si="17">IF(D432&lt;&gt;"",RANK(D432,D$367:D$731),"")</f>
        <v>91</v>
      </c>
      <c r="F432" s="13" t="str">
        <f t="shared" ref="F432:F495" si="18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>
        <v>12.7</v>
      </c>
      <c r="E433" s="13">
        <f t="shared" si="17"/>
        <v>26</v>
      </c>
      <c r="F433" s="13" t="str">
        <f t="shared" si="18"/>
        <v>YES</v>
      </c>
    </row>
    <row r="434" spans="1:6" x14ac:dyDescent="0.25">
      <c r="A434" s="15">
        <v>44598</v>
      </c>
      <c r="B434" s="10">
        <v>2022</v>
      </c>
      <c r="C434" s="10" t="s">
        <v>7</v>
      </c>
      <c r="D434">
        <v>8.5</v>
      </c>
      <c r="E434" s="13">
        <f t="shared" si="17"/>
        <v>94</v>
      </c>
      <c r="F434" s="13" t="str">
        <f t="shared" si="18"/>
        <v>YES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10.5</v>
      </c>
      <c r="E435" s="13">
        <f t="shared" si="17"/>
        <v>52</v>
      </c>
      <c r="F435" s="13" t="str">
        <f t="shared" si="18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>
        <v>10.6</v>
      </c>
      <c r="E436" s="13">
        <f t="shared" si="17"/>
        <v>47</v>
      </c>
      <c r="F436" s="13" t="str">
        <f t="shared" si="18"/>
        <v>YES</v>
      </c>
    </row>
    <row r="437" spans="1:6" x14ac:dyDescent="0.25">
      <c r="A437" s="15">
        <v>44601</v>
      </c>
      <c r="B437" s="10">
        <v>2022</v>
      </c>
      <c r="C437" s="10" t="s">
        <v>7</v>
      </c>
      <c r="D437">
        <v>3.7</v>
      </c>
      <c r="E437" s="13">
        <f t="shared" si="17"/>
        <v>293</v>
      </c>
      <c r="F437" s="13" t="str">
        <f t="shared" si="18"/>
        <v>YES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2.8</v>
      </c>
      <c r="E438" s="13">
        <f t="shared" si="17"/>
        <v>333</v>
      </c>
      <c r="F438" s="13" t="str">
        <f t="shared" si="18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>
        <v>2.7</v>
      </c>
      <c r="E439" s="13">
        <f t="shared" si="17"/>
        <v>335</v>
      </c>
      <c r="F439" s="13" t="str">
        <f t="shared" si="18"/>
        <v>YES</v>
      </c>
    </row>
    <row r="440" spans="1:6" x14ac:dyDescent="0.25">
      <c r="A440" s="15">
        <v>44604</v>
      </c>
      <c r="B440" s="10">
        <v>2022</v>
      </c>
      <c r="C440" s="10" t="s">
        <v>7</v>
      </c>
      <c r="D440">
        <v>2.9</v>
      </c>
      <c r="E440" s="13">
        <f t="shared" si="17"/>
        <v>329</v>
      </c>
      <c r="F440" s="13" t="str">
        <f t="shared" si="18"/>
        <v>YES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5.9</v>
      </c>
      <c r="E441" s="13">
        <f t="shared" si="17"/>
        <v>206</v>
      </c>
      <c r="F441" s="13" t="str">
        <f t="shared" si="18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>
        <v>9.8000000000000007</v>
      </c>
      <c r="E442" s="13">
        <f t="shared" si="17"/>
        <v>63</v>
      </c>
      <c r="F442" s="13" t="str">
        <f t="shared" si="18"/>
        <v>YES</v>
      </c>
    </row>
    <row r="443" spans="1:6" x14ac:dyDescent="0.25">
      <c r="A443" s="15">
        <v>44607</v>
      </c>
      <c r="B443" s="10">
        <v>2022</v>
      </c>
      <c r="C443" s="10" t="s">
        <v>7</v>
      </c>
      <c r="D443">
        <v>14.4</v>
      </c>
      <c r="E443" s="13">
        <f t="shared" si="17"/>
        <v>18</v>
      </c>
      <c r="F443" s="13" t="str">
        <f t="shared" si="18"/>
        <v>YES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13.9</v>
      </c>
      <c r="E444" s="13">
        <f t="shared" si="17"/>
        <v>19</v>
      </c>
      <c r="F444" s="13" t="str">
        <f t="shared" si="18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>
        <v>6.6</v>
      </c>
      <c r="E445" s="13">
        <f t="shared" si="17"/>
        <v>176</v>
      </c>
      <c r="F445" s="13" t="str">
        <f t="shared" si="18"/>
        <v>YES</v>
      </c>
    </row>
    <row r="446" spans="1:6" x14ac:dyDescent="0.25">
      <c r="A446" s="15">
        <v>44610</v>
      </c>
      <c r="B446" s="10">
        <v>2022</v>
      </c>
      <c r="C446" s="10" t="s">
        <v>7</v>
      </c>
      <c r="D446">
        <v>5.4</v>
      </c>
      <c r="E446" s="13">
        <f t="shared" si="17"/>
        <v>227</v>
      </c>
      <c r="F446" s="13" t="str">
        <f t="shared" si="18"/>
        <v>YES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</v>
      </c>
      <c r="E447" s="13">
        <f t="shared" si="17"/>
        <v>324</v>
      </c>
      <c r="F447" s="13" t="str">
        <f t="shared" si="18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>
        <v>5.4</v>
      </c>
      <c r="E448" s="13">
        <f t="shared" si="17"/>
        <v>227</v>
      </c>
      <c r="F448" s="13" t="str">
        <f t="shared" si="18"/>
        <v>YES</v>
      </c>
    </row>
    <row r="449" spans="1:6" x14ac:dyDescent="0.25">
      <c r="A449" s="15">
        <v>44613</v>
      </c>
      <c r="B449" s="10">
        <v>2022</v>
      </c>
      <c r="C449" s="10" t="s">
        <v>7</v>
      </c>
      <c r="D449">
        <v>12.6</v>
      </c>
      <c r="E449" s="13">
        <f t="shared" si="17"/>
        <v>28</v>
      </c>
      <c r="F449" s="13" t="str">
        <f t="shared" si="18"/>
        <v>YES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6.7</v>
      </c>
      <c r="E450" s="13">
        <f t="shared" si="17"/>
        <v>170</v>
      </c>
      <c r="F450" s="13" t="str">
        <f t="shared" si="18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>
        <v>4.9000000000000004</v>
      </c>
      <c r="E451" s="13">
        <f t="shared" si="17"/>
        <v>250</v>
      </c>
      <c r="F451" s="13" t="str">
        <f t="shared" si="18"/>
        <v>YES</v>
      </c>
    </row>
    <row r="452" spans="1:6" x14ac:dyDescent="0.25">
      <c r="A452" s="15">
        <v>44616</v>
      </c>
      <c r="B452" s="10">
        <v>2022</v>
      </c>
      <c r="C452" s="10" t="s">
        <v>7</v>
      </c>
      <c r="D452">
        <v>5.7</v>
      </c>
      <c r="E452" s="13">
        <f t="shared" si="17"/>
        <v>218</v>
      </c>
      <c r="F452" s="13" t="str">
        <f t="shared" si="18"/>
        <v>YES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6.6</v>
      </c>
      <c r="E453" s="13">
        <f t="shared" si="17"/>
        <v>176</v>
      </c>
      <c r="F453" s="13" t="str">
        <f t="shared" si="18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>
        <v>13.8</v>
      </c>
      <c r="E454" s="13">
        <f t="shared" si="17"/>
        <v>21</v>
      </c>
      <c r="F454" s="13" t="str">
        <f t="shared" si="18"/>
        <v>YES</v>
      </c>
    </row>
    <row r="455" spans="1:6" x14ac:dyDescent="0.25">
      <c r="A455" s="15">
        <v>44619</v>
      </c>
      <c r="B455" s="10">
        <v>2022</v>
      </c>
      <c r="C455" s="10" t="s">
        <v>7</v>
      </c>
      <c r="D455">
        <v>9.8000000000000007</v>
      </c>
      <c r="E455" s="13">
        <f t="shared" si="17"/>
        <v>63</v>
      </c>
      <c r="F455" s="13" t="str">
        <f t="shared" si="18"/>
        <v>YES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7.7</v>
      </c>
      <c r="E456" s="13">
        <f t="shared" si="17"/>
        <v>119</v>
      </c>
      <c r="F456" s="13" t="str">
        <f t="shared" si="18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>
        <v>5.6</v>
      </c>
      <c r="E457" s="13">
        <f t="shared" si="17"/>
        <v>222</v>
      </c>
      <c r="F457" s="13" t="str">
        <f t="shared" si="18"/>
        <v>YES</v>
      </c>
    </row>
    <row r="458" spans="1:6" x14ac:dyDescent="0.25">
      <c r="A458" s="15">
        <v>44622</v>
      </c>
      <c r="B458" s="10">
        <v>2022</v>
      </c>
      <c r="C458" s="10" t="s">
        <v>8</v>
      </c>
      <c r="D458">
        <v>11.8</v>
      </c>
      <c r="E458" s="13">
        <f t="shared" si="17"/>
        <v>32</v>
      </c>
      <c r="F458" s="13" t="str">
        <f t="shared" si="18"/>
        <v>YES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4.5</v>
      </c>
      <c r="E459" s="13">
        <f t="shared" si="17"/>
        <v>260</v>
      </c>
      <c r="F459" s="13" t="str">
        <f t="shared" si="18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>
        <v>9</v>
      </c>
      <c r="E460" s="13">
        <f t="shared" si="17"/>
        <v>78</v>
      </c>
      <c r="F460" s="13" t="str">
        <f t="shared" si="18"/>
        <v>YES</v>
      </c>
    </row>
    <row r="461" spans="1:6" x14ac:dyDescent="0.25">
      <c r="A461" s="15">
        <v>44625</v>
      </c>
      <c r="B461" s="10">
        <v>2022</v>
      </c>
      <c r="C461" s="10" t="s">
        <v>8</v>
      </c>
      <c r="D461">
        <v>11.6</v>
      </c>
      <c r="E461" s="13">
        <f t="shared" si="17"/>
        <v>33</v>
      </c>
      <c r="F461" s="13" t="str">
        <f t="shared" si="18"/>
        <v>YES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6.7</v>
      </c>
      <c r="E462" s="13">
        <f t="shared" si="17"/>
        <v>170</v>
      </c>
      <c r="F462" s="13" t="str">
        <f t="shared" si="18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>
        <v>5.2</v>
      </c>
      <c r="E463" s="13">
        <f t="shared" si="17"/>
        <v>236</v>
      </c>
      <c r="F463" s="13" t="str">
        <f t="shared" si="18"/>
        <v>YES</v>
      </c>
    </row>
    <row r="464" spans="1:6" x14ac:dyDescent="0.25">
      <c r="A464" s="15">
        <v>44628</v>
      </c>
      <c r="B464" s="10">
        <v>2022</v>
      </c>
      <c r="C464" s="10" t="s">
        <v>8</v>
      </c>
      <c r="D464">
        <v>8.4</v>
      </c>
      <c r="E464" s="13">
        <f t="shared" si="17"/>
        <v>98</v>
      </c>
      <c r="F464" s="13" t="str">
        <f t="shared" si="18"/>
        <v>YES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7</v>
      </c>
      <c r="E465" s="13">
        <f t="shared" si="17"/>
        <v>156</v>
      </c>
      <c r="F465" s="13" t="str">
        <f t="shared" si="18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>
        <v>3.7</v>
      </c>
      <c r="E466" s="13">
        <f t="shared" si="17"/>
        <v>293</v>
      </c>
      <c r="F466" s="13" t="str">
        <f t="shared" si="18"/>
        <v>YES</v>
      </c>
    </row>
    <row r="467" spans="1:6" x14ac:dyDescent="0.25">
      <c r="A467" s="15">
        <v>44631</v>
      </c>
      <c r="B467" s="10">
        <v>2022</v>
      </c>
      <c r="C467" s="10" t="s">
        <v>8</v>
      </c>
      <c r="D467">
        <v>5</v>
      </c>
      <c r="E467" s="13">
        <f t="shared" si="17"/>
        <v>245</v>
      </c>
      <c r="F467" s="13" t="str">
        <f t="shared" si="18"/>
        <v>YES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2.5</v>
      </c>
      <c r="E468" s="13">
        <f t="shared" si="17"/>
        <v>340</v>
      </c>
      <c r="F468" s="13" t="str">
        <f t="shared" si="18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>
        <v>4.7</v>
      </c>
      <c r="E469" s="13">
        <f t="shared" si="17"/>
        <v>256</v>
      </c>
      <c r="F469" s="13" t="str">
        <f t="shared" si="18"/>
        <v>YES</v>
      </c>
    </row>
    <row r="470" spans="1:6" x14ac:dyDescent="0.25">
      <c r="A470" s="15">
        <v>44634</v>
      </c>
      <c r="B470" s="10">
        <v>2022</v>
      </c>
      <c r="C470" s="10" t="s">
        <v>8</v>
      </c>
      <c r="D470">
        <v>8.6999999999999993</v>
      </c>
      <c r="E470" s="13">
        <f t="shared" si="17"/>
        <v>86</v>
      </c>
      <c r="F470" s="13" t="str">
        <f t="shared" si="18"/>
        <v>YES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15.5</v>
      </c>
      <c r="E471" s="13">
        <f t="shared" si="17"/>
        <v>12</v>
      </c>
      <c r="F471" s="13" t="str">
        <f t="shared" si="18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>
        <v>12.8</v>
      </c>
      <c r="E472" s="13">
        <f t="shared" si="17"/>
        <v>25</v>
      </c>
      <c r="F472" s="13" t="str">
        <f t="shared" si="18"/>
        <v>YES</v>
      </c>
    </row>
    <row r="473" spans="1:6" x14ac:dyDescent="0.25">
      <c r="A473" s="15">
        <v>44637</v>
      </c>
      <c r="B473" s="10">
        <v>2022</v>
      </c>
      <c r="C473" s="10" t="s">
        <v>8</v>
      </c>
      <c r="D473">
        <v>9.9</v>
      </c>
      <c r="E473" s="13">
        <f t="shared" si="17"/>
        <v>60</v>
      </c>
      <c r="F473" s="13" t="str">
        <f t="shared" si="18"/>
        <v>YES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4.2</v>
      </c>
      <c r="E474" s="13">
        <f t="shared" si="17"/>
        <v>272</v>
      </c>
      <c r="F474" s="13" t="str">
        <f t="shared" si="18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>
        <v>2.4</v>
      </c>
      <c r="E475" s="13">
        <f t="shared" si="17"/>
        <v>342</v>
      </c>
      <c r="F475" s="13" t="str">
        <f t="shared" si="18"/>
        <v>YES</v>
      </c>
    </row>
    <row r="476" spans="1:6" x14ac:dyDescent="0.25">
      <c r="A476" s="15">
        <v>44640</v>
      </c>
      <c r="B476" s="10">
        <v>2022</v>
      </c>
      <c r="C476" s="10" t="s">
        <v>8</v>
      </c>
      <c r="D476">
        <v>5.7</v>
      </c>
      <c r="E476" s="13">
        <f t="shared" si="17"/>
        <v>218</v>
      </c>
      <c r="F476" s="13" t="str">
        <f t="shared" si="18"/>
        <v>YES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7</v>
      </c>
      <c r="E477" s="13">
        <f t="shared" si="17"/>
        <v>156</v>
      </c>
      <c r="F477" s="13" t="str">
        <f t="shared" si="18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>
        <v>7.3</v>
      </c>
      <c r="E478" s="13">
        <f t="shared" si="17"/>
        <v>137</v>
      </c>
      <c r="F478" s="13" t="str">
        <f t="shared" si="18"/>
        <v>YES</v>
      </c>
    </row>
    <row r="479" spans="1:6" x14ac:dyDescent="0.25">
      <c r="A479" s="15">
        <v>44643</v>
      </c>
      <c r="B479" s="10">
        <v>2022</v>
      </c>
      <c r="C479" s="10" t="s">
        <v>8</v>
      </c>
      <c r="D479">
        <v>3.7</v>
      </c>
      <c r="E479" s="13">
        <f t="shared" si="17"/>
        <v>293</v>
      </c>
      <c r="F479" s="13" t="str">
        <f t="shared" si="18"/>
        <v>YES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1.4</v>
      </c>
      <c r="E480" s="13">
        <f t="shared" si="17"/>
        <v>354</v>
      </c>
      <c r="F480" s="13" t="str">
        <f t="shared" si="18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>
        <v>2.2000000000000002</v>
      </c>
      <c r="E481" s="13">
        <f t="shared" si="17"/>
        <v>344</v>
      </c>
      <c r="F481" s="13" t="str">
        <f t="shared" si="18"/>
        <v>YES</v>
      </c>
    </row>
    <row r="482" spans="1:6" x14ac:dyDescent="0.25">
      <c r="A482" s="15">
        <v>44646</v>
      </c>
      <c r="B482" s="10">
        <v>2022</v>
      </c>
      <c r="C482" s="10" t="s">
        <v>8</v>
      </c>
      <c r="D482">
        <v>1.5</v>
      </c>
      <c r="E482" s="13">
        <f t="shared" si="17"/>
        <v>353</v>
      </c>
      <c r="F482" s="13" t="str">
        <f t="shared" si="18"/>
        <v>YES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2.5</v>
      </c>
      <c r="E483" s="13">
        <f t="shared" si="17"/>
        <v>340</v>
      </c>
      <c r="F483" s="13" t="str">
        <f t="shared" si="18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>
        <v>3.9</v>
      </c>
      <c r="E484" s="13">
        <f t="shared" si="17"/>
        <v>288</v>
      </c>
      <c r="F484" s="13" t="str">
        <f t="shared" si="18"/>
        <v>YES</v>
      </c>
    </row>
    <row r="485" spans="1:6" x14ac:dyDescent="0.25">
      <c r="A485" s="15">
        <v>44649</v>
      </c>
      <c r="B485" s="10">
        <v>2022</v>
      </c>
      <c r="C485" s="10" t="s">
        <v>8</v>
      </c>
      <c r="D485">
        <v>4.4000000000000004</v>
      </c>
      <c r="E485" s="13">
        <f t="shared" si="17"/>
        <v>266</v>
      </c>
      <c r="F485" s="13" t="str">
        <f t="shared" si="18"/>
        <v>YES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7.8</v>
      </c>
      <c r="E486" s="13">
        <f t="shared" si="17"/>
        <v>117</v>
      </c>
      <c r="F486" s="13" t="str">
        <f t="shared" si="18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>
        <v>1.6</v>
      </c>
      <c r="E487" s="13">
        <f t="shared" si="17"/>
        <v>351</v>
      </c>
      <c r="F487" s="13" t="str">
        <f t="shared" si="18"/>
        <v>YES</v>
      </c>
    </row>
    <row r="488" spans="1:6" x14ac:dyDescent="0.25">
      <c r="A488" s="15">
        <v>44652</v>
      </c>
      <c r="B488" s="10">
        <v>2022</v>
      </c>
      <c r="C488" s="10" t="s">
        <v>8</v>
      </c>
      <c r="D488">
        <v>3</v>
      </c>
      <c r="E488" s="13">
        <f t="shared" si="17"/>
        <v>324</v>
      </c>
      <c r="F488" s="13" t="str">
        <f t="shared" si="18"/>
        <v>YES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5.2</v>
      </c>
      <c r="E489" s="13">
        <f t="shared" si="17"/>
        <v>236</v>
      </c>
      <c r="F489" s="13" t="str">
        <f t="shared" si="18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>
        <v>4.0999999999999996</v>
      </c>
      <c r="E490" s="13">
        <f t="shared" si="17"/>
        <v>278</v>
      </c>
      <c r="F490" s="13" t="str">
        <f t="shared" si="18"/>
        <v>YES</v>
      </c>
    </row>
    <row r="491" spans="1:6" x14ac:dyDescent="0.25">
      <c r="A491" s="15">
        <v>44655</v>
      </c>
      <c r="B491" s="10">
        <v>2022</v>
      </c>
      <c r="C491" s="10" t="s">
        <v>8</v>
      </c>
      <c r="D491">
        <v>3.1</v>
      </c>
      <c r="E491" s="13">
        <f t="shared" si="17"/>
        <v>318</v>
      </c>
      <c r="F491" s="13" t="str">
        <f t="shared" si="18"/>
        <v>YES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6.3</v>
      </c>
      <c r="E492" s="13">
        <f t="shared" si="17"/>
        <v>190</v>
      </c>
      <c r="F492" s="13" t="str">
        <f t="shared" si="18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>
        <v>2.1</v>
      </c>
      <c r="E493" s="13">
        <f t="shared" si="17"/>
        <v>347</v>
      </c>
      <c r="F493" s="13" t="str">
        <f t="shared" si="18"/>
        <v>YES</v>
      </c>
    </row>
    <row r="494" spans="1:6" x14ac:dyDescent="0.25">
      <c r="A494" s="15">
        <v>44658</v>
      </c>
      <c r="B494" s="10">
        <v>2022</v>
      </c>
      <c r="C494" s="10" t="s">
        <v>8</v>
      </c>
      <c r="D494">
        <v>0.7</v>
      </c>
      <c r="E494" s="13">
        <f t="shared" si="17"/>
        <v>357</v>
      </c>
      <c r="F494" s="13" t="str">
        <f t="shared" si="18"/>
        <v>YES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0.7</v>
      </c>
      <c r="E495" s="13">
        <f t="shared" si="17"/>
        <v>357</v>
      </c>
      <c r="F495" s="13" t="str">
        <f t="shared" si="18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>
        <v>3.5</v>
      </c>
      <c r="E496" s="13">
        <f t="shared" ref="E496:E559" si="19">IF(D496&lt;&gt;"",RANK(D496,D$367:D$731),"")</f>
        <v>304</v>
      </c>
      <c r="F496" s="13" t="str">
        <f t="shared" ref="F496:F559" si="20">IF(OR(D496="",E496&lt;ROUNDUP((COUNT(D$367:D$731))*0.02,0)),"NO","YES")</f>
        <v>YES</v>
      </c>
    </row>
    <row r="497" spans="1:6" x14ac:dyDescent="0.25">
      <c r="A497" s="15">
        <v>44661</v>
      </c>
      <c r="B497" s="10">
        <v>2022</v>
      </c>
      <c r="C497" s="10" t="s">
        <v>8</v>
      </c>
      <c r="D497">
        <v>5.2</v>
      </c>
      <c r="E497" s="13">
        <f t="shared" si="19"/>
        <v>236</v>
      </c>
      <c r="F497" s="13" t="str">
        <f t="shared" si="20"/>
        <v>YES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</v>
      </c>
      <c r="E498" s="13">
        <f t="shared" si="19"/>
        <v>202</v>
      </c>
      <c r="F498" s="13" t="str">
        <f t="shared" si="20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>
        <v>8.6999999999999993</v>
      </c>
      <c r="E499" s="13">
        <f t="shared" si="19"/>
        <v>86</v>
      </c>
      <c r="F499" s="13" t="str">
        <f t="shared" si="20"/>
        <v>YES</v>
      </c>
    </row>
    <row r="500" spans="1:6" x14ac:dyDescent="0.25">
      <c r="A500" s="15">
        <v>44664</v>
      </c>
      <c r="B500" s="10">
        <v>2022</v>
      </c>
      <c r="C500" s="10" t="s">
        <v>8</v>
      </c>
      <c r="D500">
        <v>6.7</v>
      </c>
      <c r="E500" s="13">
        <f t="shared" si="19"/>
        <v>170</v>
      </c>
      <c r="F500" s="13" t="str">
        <f t="shared" si="20"/>
        <v>YES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2.2000000000000002</v>
      </c>
      <c r="E501" s="13">
        <f t="shared" si="19"/>
        <v>344</v>
      </c>
      <c r="F501" s="13" t="str">
        <f t="shared" si="20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>
        <v>3</v>
      </c>
      <c r="E502" s="13">
        <f t="shared" si="19"/>
        <v>324</v>
      </c>
      <c r="F502" s="13" t="str">
        <f t="shared" si="20"/>
        <v>YES</v>
      </c>
    </row>
    <row r="503" spans="1:6" x14ac:dyDescent="0.25">
      <c r="A503" s="15">
        <v>44667</v>
      </c>
      <c r="B503" s="10">
        <v>2022</v>
      </c>
      <c r="C503" s="10" t="s">
        <v>8</v>
      </c>
      <c r="D503">
        <v>3.1</v>
      </c>
      <c r="E503" s="13">
        <f t="shared" si="19"/>
        <v>318</v>
      </c>
      <c r="F503" s="13" t="str">
        <f t="shared" si="20"/>
        <v>YES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4.9000000000000004</v>
      </c>
      <c r="E504" s="13">
        <f t="shared" si="19"/>
        <v>250</v>
      </c>
      <c r="F504" s="13" t="str">
        <f t="shared" si="20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>
        <v>3.9</v>
      </c>
      <c r="E505" s="13">
        <f t="shared" si="19"/>
        <v>288</v>
      </c>
      <c r="F505" s="13" t="str">
        <f t="shared" si="20"/>
        <v>YES</v>
      </c>
    </row>
    <row r="506" spans="1:6" x14ac:dyDescent="0.25">
      <c r="A506" s="15">
        <v>44670</v>
      </c>
      <c r="B506" s="10">
        <v>2022</v>
      </c>
      <c r="C506" s="10" t="s">
        <v>8</v>
      </c>
      <c r="D506">
        <v>2.9</v>
      </c>
      <c r="E506" s="13">
        <f t="shared" si="19"/>
        <v>329</v>
      </c>
      <c r="F506" s="13" t="str">
        <f t="shared" si="20"/>
        <v>YES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4.0999999999999996</v>
      </c>
      <c r="E507" s="13">
        <f t="shared" si="19"/>
        <v>278</v>
      </c>
      <c r="F507" s="13" t="str">
        <f t="shared" si="20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>
        <v>4.7</v>
      </c>
      <c r="E508" s="13">
        <f t="shared" si="19"/>
        <v>256</v>
      </c>
      <c r="F508" s="13" t="str">
        <f t="shared" si="20"/>
        <v>YES</v>
      </c>
    </row>
    <row r="509" spans="1:6" x14ac:dyDescent="0.25">
      <c r="A509" s="15">
        <v>44673</v>
      </c>
      <c r="B509" s="10">
        <v>2022</v>
      </c>
      <c r="C509" s="10" t="s">
        <v>8</v>
      </c>
      <c r="D509">
        <v>7.7</v>
      </c>
      <c r="E509" s="13">
        <f t="shared" si="19"/>
        <v>119</v>
      </c>
      <c r="F509" s="13" t="str">
        <f t="shared" si="20"/>
        <v>YES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9.4</v>
      </c>
      <c r="E510" s="13">
        <f t="shared" si="19"/>
        <v>69</v>
      </c>
      <c r="F510" s="13" t="str">
        <f t="shared" si="20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>
        <v>3.5</v>
      </c>
      <c r="E511" s="13">
        <f t="shared" si="19"/>
        <v>304</v>
      </c>
      <c r="F511" s="13" t="str">
        <f t="shared" si="20"/>
        <v>YES</v>
      </c>
    </row>
    <row r="512" spans="1:6" x14ac:dyDescent="0.25">
      <c r="A512" s="15">
        <v>44676</v>
      </c>
      <c r="B512" s="10">
        <v>2022</v>
      </c>
      <c r="C512" s="10" t="s">
        <v>8</v>
      </c>
      <c r="D512">
        <v>1.1000000000000001</v>
      </c>
      <c r="E512" s="13">
        <f t="shared" si="19"/>
        <v>356</v>
      </c>
      <c r="F512" s="13" t="str">
        <f t="shared" si="20"/>
        <v>YES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3.2</v>
      </c>
      <c r="E513" s="13">
        <f t="shared" si="19"/>
        <v>316</v>
      </c>
      <c r="F513" s="13" t="str">
        <f t="shared" si="20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>
        <v>5.0999999999999996</v>
      </c>
      <c r="E514" s="13">
        <f t="shared" si="19"/>
        <v>242</v>
      </c>
      <c r="F514" s="13" t="str">
        <f t="shared" si="20"/>
        <v>YES</v>
      </c>
    </row>
    <row r="515" spans="1:6" x14ac:dyDescent="0.25">
      <c r="A515" s="15">
        <v>44679</v>
      </c>
      <c r="B515" s="10">
        <v>2022</v>
      </c>
      <c r="C515" s="10" t="s">
        <v>8</v>
      </c>
      <c r="D515">
        <v>7.3</v>
      </c>
      <c r="E515" s="13">
        <f t="shared" si="19"/>
        <v>137</v>
      </c>
      <c r="F515" s="13" t="str">
        <f t="shared" si="20"/>
        <v>YES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9.1</v>
      </c>
      <c r="E516" s="13">
        <f t="shared" si="19"/>
        <v>76</v>
      </c>
      <c r="F516" s="13" t="str">
        <f t="shared" si="20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>
        <v>6.2</v>
      </c>
      <c r="E517" s="13">
        <f t="shared" si="19"/>
        <v>193</v>
      </c>
      <c r="F517" s="13" t="str">
        <f t="shared" si="20"/>
        <v>YES</v>
      </c>
    </row>
    <row r="518" spans="1:6" x14ac:dyDescent="0.25">
      <c r="A518" s="15">
        <v>44682</v>
      </c>
      <c r="B518" s="10">
        <v>2022</v>
      </c>
      <c r="C518" s="10" t="s">
        <v>8</v>
      </c>
      <c r="D518">
        <v>1.2</v>
      </c>
      <c r="E518" s="13">
        <f t="shared" si="19"/>
        <v>355</v>
      </c>
      <c r="F518" s="13" t="str">
        <f t="shared" si="20"/>
        <v>YES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2.9</v>
      </c>
      <c r="E519" s="13">
        <f t="shared" si="19"/>
        <v>329</v>
      </c>
      <c r="F519" s="13" t="str">
        <f t="shared" si="20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>
        <v>2.9</v>
      </c>
      <c r="E520" s="13">
        <f t="shared" si="19"/>
        <v>329</v>
      </c>
      <c r="F520" s="13" t="str">
        <f t="shared" si="20"/>
        <v>YES</v>
      </c>
    </row>
    <row r="521" spans="1:6" x14ac:dyDescent="0.25">
      <c r="A521" s="15">
        <v>44685</v>
      </c>
      <c r="B521" s="10">
        <v>2022</v>
      </c>
      <c r="C521" s="10" t="s">
        <v>8</v>
      </c>
      <c r="D521">
        <v>2.6</v>
      </c>
      <c r="E521" s="13">
        <f t="shared" si="19"/>
        <v>338</v>
      </c>
      <c r="F521" s="13" t="str">
        <f t="shared" si="20"/>
        <v>YES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8.6</v>
      </c>
      <c r="E522" s="13">
        <f t="shared" si="19"/>
        <v>91</v>
      </c>
      <c r="F522" s="13" t="str">
        <f t="shared" si="20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>
        <v>5.8</v>
      </c>
      <c r="E523" s="13">
        <f t="shared" si="19"/>
        <v>212</v>
      </c>
      <c r="F523" s="13" t="str">
        <f t="shared" si="20"/>
        <v>YES</v>
      </c>
    </row>
    <row r="524" spans="1:6" x14ac:dyDescent="0.25">
      <c r="A524" s="15">
        <v>44688</v>
      </c>
      <c r="B524" s="10">
        <v>2022</v>
      </c>
      <c r="C524" s="10" t="s">
        <v>8</v>
      </c>
      <c r="D524">
        <v>4.2</v>
      </c>
      <c r="E524" s="13">
        <f t="shared" si="19"/>
        <v>272</v>
      </c>
      <c r="F524" s="13" t="str">
        <f t="shared" si="20"/>
        <v>YES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3.4</v>
      </c>
      <c r="E525" s="13">
        <f t="shared" si="19"/>
        <v>310</v>
      </c>
      <c r="F525" s="13" t="str">
        <f t="shared" si="20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>
        <v>8.5</v>
      </c>
      <c r="E526" s="13">
        <f t="shared" si="19"/>
        <v>94</v>
      </c>
      <c r="F526" s="13" t="str">
        <f t="shared" si="20"/>
        <v>YES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15</v>
      </c>
      <c r="E527" s="13" t="e">
        <f t="shared" si="19"/>
        <v>#VALUE!</v>
      </c>
      <c r="F527" s="13" t="e">
        <f t="shared" si="20"/>
        <v>#VALUE!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9"/>
        <v>#VALUE!</v>
      </c>
      <c r="F528" s="13" t="e">
        <f t="shared" si="20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15</v>
      </c>
      <c r="E529" s="13" t="e">
        <f t="shared" si="19"/>
        <v>#VALUE!</v>
      </c>
      <c r="F529" s="13" t="e">
        <f t="shared" si="20"/>
        <v>#VALUE!</v>
      </c>
    </row>
    <row r="530" spans="1:6" x14ac:dyDescent="0.25">
      <c r="A530" s="15">
        <v>44694</v>
      </c>
      <c r="B530" s="10">
        <v>2022</v>
      </c>
      <c r="C530" s="10" t="s">
        <v>8</v>
      </c>
      <c r="D530">
        <v>10.6</v>
      </c>
      <c r="E530" s="13">
        <f t="shared" si="19"/>
        <v>47</v>
      </c>
      <c r="F530" s="13" t="str">
        <f t="shared" si="20"/>
        <v>YES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8.1</v>
      </c>
      <c r="E531" s="13">
        <f t="shared" si="19"/>
        <v>104</v>
      </c>
      <c r="F531" s="13" t="str">
        <f t="shared" si="20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>
        <v>6.1</v>
      </c>
      <c r="E532" s="13">
        <f t="shared" si="19"/>
        <v>198</v>
      </c>
      <c r="F532" s="13" t="str">
        <f t="shared" si="20"/>
        <v>YES</v>
      </c>
    </row>
    <row r="533" spans="1:6" x14ac:dyDescent="0.25">
      <c r="A533" s="15">
        <v>44697</v>
      </c>
      <c r="B533" s="10">
        <v>2022</v>
      </c>
      <c r="C533" s="10" t="s">
        <v>8</v>
      </c>
      <c r="D533">
        <v>5</v>
      </c>
      <c r="E533" s="13">
        <f t="shared" si="19"/>
        <v>245</v>
      </c>
      <c r="F533" s="13" t="str">
        <f t="shared" si="20"/>
        <v>YES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6.1</v>
      </c>
      <c r="E534" s="13">
        <f t="shared" si="19"/>
        <v>198</v>
      </c>
      <c r="F534" s="13" t="str">
        <f t="shared" si="20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>
        <v>8.3000000000000007</v>
      </c>
      <c r="E535" s="13">
        <f t="shared" si="19"/>
        <v>101</v>
      </c>
      <c r="F535" s="13" t="str">
        <f t="shared" si="20"/>
        <v>YES</v>
      </c>
    </row>
    <row r="536" spans="1:6" x14ac:dyDescent="0.25">
      <c r="A536" s="15">
        <v>44700</v>
      </c>
      <c r="B536" s="10">
        <v>2022</v>
      </c>
      <c r="C536" s="10" t="s">
        <v>8</v>
      </c>
      <c r="D536">
        <v>7.9</v>
      </c>
      <c r="E536" s="13">
        <f t="shared" si="19"/>
        <v>112</v>
      </c>
      <c r="F536" s="13" t="str">
        <f t="shared" si="20"/>
        <v>YES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6.9</v>
      </c>
      <c r="E537" s="13">
        <f t="shared" si="19"/>
        <v>160</v>
      </c>
      <c r="F537" s="13" t="str">
        <f t="shared" si="20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>
        <v>4</v>
      </c>
      <c r="E538" s="13">
        <f t="shared" si="19"/>
        <v>282</v>
      </c>
      <c r="F538" s="13" t="str">
        <f t="shared" si="20"/>
        <v>YES</v>
      </c>
    </row>
    <row r="539" spans="1:6" x14ac:dyDescent="0.25">
      <c r="A539" s="15">
        <v>44703</v>
      </c>
      <c r="B539" s="10">
        <v>2022</v>
      </c>
      <c r="C539" s="10" t="s">
        <v>8</v>
      </c>
      <c r="D539">
        <v>2.6</v>
      </c>
      <c r="E539" s="13">
        <f t="shared" si="19"/>
        <v>338</v>
      </c>
      <c r="F539" s="13" t="str">
        <f t="shared" si="20"/>
        <v>YES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</v>
      </c>
      <c r="E540" s="13">
        <f t="shared" si="19"/>
        <v>282</v>
      </c>
      <c r="F540" s="13" t="str">
        <f t="shared" si="20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>
        <v>5.2</v>
      </c>
      <c r="E541" s="13">
        <f t="shared" si="19"/>
        <v>236</v>
      </c>
      <c r="F541" s="13" t="str">
        <f t="shared" si="20"/>
        <v>YES</v>
      </c>
    </row>
    <row r="542" spans="1:6" x14ac:dyDescent="0.25">
      <c r="A542" s="15">
        <v>44706</v>
      </c>
      <c r="B542" s="10">
        <v>2022</v>
      </c>
      <c r="C542" s="10" t="s">
        <v>8</v>
      </c>
      <c r="D542">
        <v>5.9</v>
      </c>
      <c r="E542" s="13">
        <f t="shared" si="19"/>
        <v>206</v>
      </c>
      <c r="F542" s="13" t="str">
        <f t="shared" si="20"/>
        <v>YES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5.7</v>
      </c>
      <c r="E543" s="13">
        <f t="shared" si="19"/>
        <v>218</v>
      </c>
      <c r="F543" s="13" t="str">
        <f t="shared" si="20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>
        <v>4.0999999999999996</v>
      </c>
      <c r="E544" s="13">
        <f t="shared" si="19"/>
        <v>278</v>
      </c>
      <c r="F544" s="13" t="str">
        <f t="shared" si="20"/>
        <v>YES</v>
      </c>
    </row>
    <row r="545" spans="1:6" x14ac:dyDescent="0.25">
      <c r="A545" s="15">
        <v>44709</v>
      </c>
      <c r="B545" s="10">
        <v>2022</v>
      </c>
      <c r="C545" s="10" t="s">
        <v>8</v>
      </c>
      <c r="D545">
        <v>3.9</v>
      </c>
      <c r="E545" s="13">
        <f t="shared" si="19"/>
        <v>288</v>
      </c>
      <c r="F545" s="13" t="str">
        <f t="shared" si="20"/>
        <v>YES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7.3</v>
      </c>
      <c r="E546" s="13">
        <f t="shared" si="19"/>
        <v>137</v>
      </c>
      <c r="F546" s="13" t="str">
        <f t="shared" si="20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>
        <v>9.6</v>
      </c>
      <c r="E547" s="13">
        <f t="shared" si="19"/>
        <v>66</v>
      </c>
      <c r="F547" s="13" t="str">
        <f t="shared" si="20"/>
        <v>YES</v>
      </c>
    </row>
    <row r="548" spans="1:6" x14ac:dyDescent="0.25">
      <c r="A548" s="15">
        <v>44712</v>
      </c>
      <c r="B548" s="10">
        <v>2022</v>
      </c>
      <c r="C548" s="10" t="s">
        <v>8</v>
      </c>
      <c r="D548">
        <v>10.6</v>
      </c>
      <c r="E548" s="13">
        <f t="shared" si="19"/>
        <v>47</v>
      </c>
      <c r="F548" s="13" t="str">
        <f t="shared" si="20"/>
        <v>YES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3.7</v>
      </c>
      <c r="E549" s="13">
        <f t="shared" si="19"/>
        <v>293</v>
      </c>
      <c r="F549" s="13" t="str">
        <f t="shared" si="20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9"/>
        <v/>
      </c>
      <c r="F550" s="13" t="str">
        <f t="shared" si="20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9"/>
        <v/>
      </c>
      <c r="F551" s="13" t="str">
        <f t="shared" si="20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6.9</v>
      </c>
      <c r="E552" s="13">
        <f t="shared" si="19"/>
        <v>160</v>
      </c>
      <c r="F552" s="13" t="str">
        <f t="shared" si="20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>
        <v>5.6</v>
      </c>
      <c r="E553" s="13">
        <f t="shared" si="19"/>
        <v>222</v>
      </c>
      <c r="F553" s="13" t="str">
        <f t="shared" si="20"/>
        <v>YES</v>
      </c>
    </row>
    <row r="554" spans="1:6" x14ac:dyDescent="0.25">
      <c r="A554" s="15">
        <v>44718</v>
      </c>
      <c r="B554" s="10">
        <v>2022</v>
      </c>
      <c r="C554" s="10" t="s">
        <v>9</v>
      </c>
      <c r="D554">
        <v>6.3</v>
      </c>
      <c r="E554" s="13">
        <f t="shared" si="19"/>
        <v>190</v>
      </c>
      <c r="F554" s="13" t="str">
        <f t="shared" si="20"/>
        <v>YES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4.4000000000000004</v>
      </c>
      <c r="E555" s="13">
        <f t="shared" si="19"/>
        <v>266</v>
      </c>
      <c r="F555" s="13" t="str">
        <f t="shared" si="20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>
        <v>3.5</v>
      </c>
      <c r="E556" s="13">
        <f t="shared" si="19"/>
        <v>304</v>
      </c>
      <c r="F556" s="13" t="str">
        <f t="shared" si="20"/>
        <v>YES</v>
      </c>
    </row>
    <row r="557" spans="1:6" x14ac:dyDescent="0.25">
      <c r="A557" s="15">
        <v>44721</v>
      </c>
      <c r="B557" s="10">
        <v>2022</v>
      </c>
      <c r="C557" s="10" t="s">
        <v>9</v>
      </c>
      <c r="D557">
        <v>6.1</v>
      </c>
      <c r="E557" s="13">
        <f t="shared" si="19"/>
        <v>198</v>
      </c>
      <c r="F557" s="13" t="str">
        <f t="shared" si="20"/>
        <v>YES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4.5</v>
      </c>
      <c r="E558" s="13">
        <f t="shared" si="19"/>
        <v>260</v>
      </c>
      <c r="F558" s="13" t="str">
        <f t="shared" si="20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>
        <v>7.2</v>
      </c>
      <c r="E559" s="13">
        <f t="shared" si="19"/>
        <v>146</v>
      </c>
      <c r="F559" s="13" t="str">
        <f t="shared" si="20"/>
        <v>YES</v>
      </c>
    </row>
    <row r="560" spans="1:6" x14ac:dyDescent="0.25">
      <c r="A560" s="15">
        <v>44724</v>
      </c>
      <c r="B560" s="10">
        <v>2022</v>
      </c>
      <c r="C560" s="10" t="s">
        <v>9</v>
      </c>
      <c r="D560">
        <v>7.6</v>
      </c>
      <c r="E560" s="13">
        <f t="shared" ref="E560:E623" si="21">IF(D560&lt;&gt;"",RANK(D560,D$367:D$731),"")</f>
        <v>124</v>
      </c>
      <c r="F560" s="13" t="str">
        <f t="shared" ref="F560:F623" si="22">IF(OR(D560="",E560&lt;ROUNDUP((COUNT(D$367:D$731))*0.02,0)),"NO","YES")</f>
        <v>YES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11.4</v>
      </c>
      <c r="E561" s="13">
        <f t="shared" si="21"/>
        <v>35</v>
      </c>
      <c r="F561" s="13" t="str">
        <f t="shared" si="22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15</v>
      </c>
      <c r="E562" s="13" t="e">
        <f t="shared" si="21"/>
        <v>#VALUE!</v>
      </c>
      <c r="F562" s="13" t="e">
        <f t="shared" si="22"/>
        <v>#VALUE!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15</v>
      </c>
      <c r="E563" s="13" t="e">
        <f t="shared" si="21"/>
        <v>#VALUE!</v>
      </c>
      <c r="F563" s="13" t="e">
        <f t="shared" si="22"/>
        <v>#VALUE!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6.8</v>
      </c>
      <c r="E564" s="13">
        <f t="shared" si="21"/>
        <v>168</v>
      </c>
      <c r="F564" s="13" t="str">
        <f t="shared" si="22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>
        <v>4.2</v>
      </c>
      <c r="E565" s="13">
        <f t="shared" si="21"/>
        <v>272</v>
      </c>
      <c r="F565" s="13" t="str">
        <f t="shared" si="22"/>
        <v>YES</v>
      </c>
    </row>
    <row r="566" spans="1:6" x14ac:dyDescent="0.25">
      <c r="A566" s="15">
        <v>44730</v>
      </c>
      <c r="B566" s="10">
        <v>2022</v>
      </c>
      <c r="C566" s="10" t="s">
        <v>9</v>
      </c>
      <c r="D566">
        <v>3.3</v>
      </c>
      <c r="E566" s="13">
        <f t="shared" si="21"/>
        <v>314</v>
      </c>
      <c r="F566" s="13" t="str">
        <f t="shared" si="22"/>
        <v>YES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3.7</v>
      </c>
      <c r="E567" s="13">
        <f t="shared" si="21"/>
        <v>293</v>
      </c>
      <c r="F567" s="13" t="str">
        <f t="shared" si="22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>
        <v>7.3</v>
      </c>
      <c r="E568" s="13">
        <f t="shared" si="21"/>
        <v>137</v>
      </c>
      <c r="F568" s="13" t="str">
        <f t="shared" si="22"/>
        <v>YES</v>
      </c>
    </row>
    <row r="569" spans="1:6" x14ac:dyDescent="0.25">
      <c r="A569" s="15">
        <v>44733</v>
      </c>
      <c r="B569" s="10">
        <v>2022</v>
      </c>
      <c r="C569" s="10" t="s">
        <v>9</v>
      </c>
      <c r="D569">
        <v>9.9</v>
      </c>
      <c r="E569" s="13">
        <f t="shared" si="21"/>
        <v>60</v>
      </c>
      <c r="F569" s="13" t="str">
        <f t="shared" si="22"/>
        <v>YES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4.4000000000000004</v>
      </c>
      <c r="E570" s="13">
        <f t="shared" si="21"/>
        <v>266</v>
      </c>
      <c r="F570" s="13" t="str">
        <f t="shared" si="22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>
        <v>5.7</v>
      </c>
      <c r="E571" s="13">
        <f t="shared" si="21"/>
        <v>218</v>
      </c>
      <c r="F571" s="13" t="str">
        <f t="shared" si="22"/>
        <v>YES</v>
      </c>
    </row>
    <row r="572" spans="1:6" x14ac:dyDescent="0.25">
      <c r="A572" s="15">
        <v>44736</v>
      </c>
      <c r="B572" s="10">
        <v>2022</v>
      </c>
      <c r="C572" s="10" t="s">
        <v>9</v>
      </c>
      <c r="D572">
        <v>6.9</v>
      </c>
      <c r="E572" s="13">
        <f t="shared" si="21"/>
        <v>160</v>
      </c>
      <c r="F572" s="13" t="str">
        <f t="shared" si="22"/>
        <v>YES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10.7</v>
      </c>
      <c r="E573" s="13">
        <f t="shared" si="21"/>
        <v>46</v>
      </c>
      <c r="F573" s="13" t="str">
        <f t="shared" si="22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>
        <v>4.2</v>
      </c>
      <c r="E574" s="13">
        <f t="shared" si="21"/>
        <v>272</v>
      </c>
      <c r="F574" s="13" t="str">
        <f t="shared" si="22"/>
        <v>YES</v>
      </c>
    </row>
    <row r="575" spans="1:6" x14ac:dyDescent="0.25">
      <c r="A575" s="15">
        <v>44739</v>
      </c>
      <c r="B575" s="10">
        <v>2022</v>
      </c>
      <c r="C575" s="10" t="s">
        <v>9</v>
      </c>
      <c r="D575">
        <v>7.5</v>
      </c>
      <c r="E575" s="13">
        <f t="shared" si="21"/>
        <v>131</v>
      </c>
      <c r="F575" s="13" t="str">
        <f t="shared" si="22"/>
        <v>YES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10</v>
      </c>
      <c r="E576" s="13">
        <f t="shared" si="21"/>
        <v>59</v>
      </c>
      <c r="F576" s="13" t="str">
        <f t="shared" si="22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>
        <v>8.9</v>
      </c>
      <c r="E577" s="13">
        <f t="shared" si="21"/>
        <v>80</v>
      </c>
      <c r="F577" s="13" t="str">
        <f t="shared" si="22"/>
        <v>YES</v>
      </c>
    </row>
    <row r="578" spans="1:6" x14ac:dyDescent="0.25">
      <c r="A578" s="15">
        <v>44742</v>
      </c>
      <c r="B578" s="10">
        <v>2022</v>
      </c>
      <c r="C578" s="10" t="s">
        <v>9</v>
      </c>
      <c r="D578">
        <v>8.1999999999999993</v>
      </c>
      <c r="E578" s="13">
        <f t="shared" si="21"/>
        <v>102</v>
      </c>
      <c r="F578" s="13" t="str">
        <f t="shared" si="22"/>
        <v>YES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8.9</v>
      </c>
      <c r="E579" s="13">
        <f t="shared" si="21"/>
        <v>80</v>
      </c>
      <c r="F579" s="13" t="str">
        <f t="shared" si="22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>
        <v>13.3</v>
      </c>
      <c r="E580" s="13">
        <f t="shared" si="21"/>
        <v>24</v>
      </c>
      <c r="F580" s="13" t="str">
        <f t="shared" si="22"/>
        <v>YES</v>
      </c>
    </row>
    <row r="581" spans="1:6" x14ac:dyDescent="0.25">
      <c r="A581" s="15">
        <v>44745</v>
      </c>
      <c r="B581" s="10">
        <v>2022</v>
      </c>
      <c r="C581" s="10" t="s">
        <v>9</v>
      </c>
      <c r="D581">
        <v>14.6</v>
      </c>
      <c r="E581" s="13">
        <f t="shared" si="21"/>
        <v>16</v>
      </c>
      <c r="F581" s="13" t="str">
        <f t="shared" si="22"/>
        <v>YES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13.4</v>
      </c>
      <c r="E582" s="13">
        <f t="shared" si="21"/>
        <v>22</v>
      </c>
      <c r="F582" s="13" t="str">
        <f t="shared" si="22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>
        <v>9.3000000000000007</v>
      </c>
      <c r="E583" s="13">
        <f t="shared" si="21"/>
        <v>73</v>
      </c>
      <c r="F583" s="13" t="str">
        <f t="shared" si="22"/>
        <v>YES</v>
      </c>
    </row>
    <row r="584" spans="1:6" x14ac:dyDescent="0.25">
      <c r="A584" s="15">
        <v>44748</v>
      </c>
      <c r="B584" s="10">
        <v>2022</v>
      </c>
      <c r="C584" s="10" t="s">
        <v>9</v>
      </c>
      <c r="D584">
        <v>4.2</v>
      </c>
      <c r="E584" s="13">
        <f t="shared" si="21"/>
        <v>272</v>
      </c>
      <c r="F584" s="13" t="str">
        <f t="shared" si="22"/>
        <v>YES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9.6999999999999993</v>
      </c>
      <c r="E585" s="13">
        <f t="shared" si="21"/>
        <v>65</v>
      </c>
      <c r="F585" s="13" t="str">
        <f t="shared" si="22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>
        <v>7.3</v>
      </c>
      <c r="E586" s="13">
        <f t="shared" si="21"/>
        <v>137</v>
      </c>
      <c r="F586" s="13" t="str">
        <f t="shared" si="22"/>
        <v>YES</v>
      </c>
    </row>
    <row r="587" spans="1:6" x14ac:dyDescent="0.25">
      <c r="A587" s="15">
        <v>44751</v>
      </c>
      <c r="B587" s="10">
        <v>2022</v>
      </c>
      <c r="C587" s="10" t="s">
        <v>9</v>
      </c>
      <c r="D587">
        <v>5.9</v>
      </c>
      <c r="E587" s="13">
        <f t="shared" si="21"/>
        <v>206</v>
      </c>
      <c r="F587" s="13" t="str">
        <f t="shared" si="22"/>
        <v>YES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6.2</v>
      </c>
      <c r="E588" s="13">
        <f t="shared" si="21"/>
        <v>193</v>
      </c>
      <c r="F588" s="13" t="str">
        <f t="shared" si="22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>
        <v>5.4</v>
      </c>
      <c r="E589" s="13">
        <f t="shared" si="21"/>
        <v>227</v>
      </c>
      <c r="F589" s="13" t="str">
        <f t="shared" si="22"/>
        <v>YES</v>
      </c>
    </row>
    <row r="590" spans="1:6" x14ac:dyDescent="0.25">
      <c r="A590" s="15">
        <v>44754</v>
      </c>
      <c r="B590" s="10">
        <v>2022</v>
      </c>
      <c r="C590" s="10" t="s">
        <v>9</v>
      </c>
      <c r="D590">
        <v>4.9000000000000004</v>
      </c>
      <c r="E590" s="13">
        <f t="shared" si="21"/>
        <v>250</v>
      </c>
      <c r="F590" s="13" t="str">
        <f t="shared" si="22"/>
        <v>YES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6.9</v>
      </c>
      <c r="E591" s="13">
        <f t="shared" si="21"/>
        <v>160</v>
      </c>
      <c r="F591" s="13" t="str">
        <f t="shared" si="22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>
        <v>5.4</v>
      </c>
      <c r="E592" s="13">
        <f t="shared" si="21"/>
        <v>227</v>
      </c>
      <c r="F592" s="13" t="str">
        <f t="shared" si="22"/>
        <v>YES</v>
      </c>
    </row>
    <row r="593" spans="1:6" x14ac:dyDescent="0.25">
      <c r="A593" s="15">
        <v>44757</v>
      </c>
      <c r="B593" s="10">
        <v>2022</v>
      </c>
      <c r="C593" s="10" t="s">
        <v>9</v>
      </c>
      <c r="D593">
        <v>7.3</v>
      </c>
      <c r="E593" s="13">
        <f t="shared" si="21"/>
        <v>137</v>
      </c>
      <c r="F593" s="13" t="str">
        <f t="shared" si="22"/>
        <v>YES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10.4</v>
      </c>
      <c r="E594" s="13">
        <f t="shared" si="21"/>
        <v>53</v>
      </c>
      <c r="F594" s="13" t="str">
        <f t="shared" si="22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>
        <v>8</v>
      </c>
      <c r="E595" s="13">
        <f t="shared" si="21"/>
        <v>108</v>
      </c>
      <c r="F595" s="13" t="str">
        <f t="shared" si="22"/>
        <v>YES</v>
      </c>
    </row>
    <row r="596" spans="1:6" x14ac:dyDescent="0.25">
      <c r="A596" s="15">
        <v>44760</v>
      </c>
      <c r="B596" s="10">
        <v>2022</v>
      </c>
      <c r="C596" s="10" t="s">
        <v>9</v>
      </c>
      <c r="D596">
        <v>6.2</v>
      </c>
      <c r="E596" s="13">
        <f t="shared" si="21"/>
        <v>193</v>
      </c>
      <c r="F596" s="13" t="str">
        <f t="shared" si="22"/>
        <v>YES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8.6999999999999993</v>
      </c>
      <c r="E597" s="13">
        <f t="shared" si="21"/>
        <v>86</v>
      </c>
      <c r="F597" s="13" t="str">
        <f t="shared" si="22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>
        <v>15.9</v>
      </c>
      <c r="E598" s="13">
        <f t="shared" si="21"/>
        <v>10</v>
      </c>
      <c r="F598" s="13" t="str">
        <f t="shared" si="22"/>
        <v>YES</v>
      </c>
    </row>
    <row r="599" spans="1:6" x14ac:dyDescent="0.25">
      <c r="A599" s="15">
        <v>44763</v>
      </c>
      <c r="B599" s="10">
        <v>2022</v>
      </c>
      <c r="C599" s="10" t="s">
        <v>9</v>
      </c>
      <c r="D599">
        <v>13.9</v>
      </c>
      <c r="E599" s="13">
        <f t="shared" si="21"/>
        <v>19</v>
      </c>
      <c r="F599" s="13" t="str">
        <f t="shared" si="22"/>
        <v>YES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5.3</v>
      </c>
      <c r="E600" s="13">
        <f t="shared" si="21"/>
        <v>233</v>
      </c>
      <c r="F600" s="13" t="str">
        <f t="shared" si="22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>
        <v>10.4</v>
      </c>
      <c r="E601" s="13">
        <f t="shared" si="21"/>
        <v>53</v>
      </c>
      <c r="F601" s="13" t="str">
        <f t="shared" si="22"/>
        <v>YES</v>
      </c>
    </row>
    <row r="602" spans="1:6" x14ac:dyDescent="0.25">
      <c r="A602" s="15">
        <v>44766</v>
      </c>
      <c r="B602" s="10">
        <v>2022</v>
      </c>
      <c r="C602" s="10" t="s">
        <v>9</v>
      </c>
      <c r="D602">
        <v>6</v>
      </c>
      <c r="E602" s="13">
        <f t="shared" si="21"/>
        <v>202</v>
      </c>
      <c r="F602" s="13" t="str">
        <f t="shared" si="22"/>
        <v>YES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4.3</v>
      </c>
      <c r="E603" s="13">
        <f t="shared" si="21"/>
        <v>271</v>
      </c>
      <c r="F603" s="13" t="str">
        <f t="shared" si="22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>
        <v>7.2</v>
      </c>
      <c r="E604" s="13">
        <f t="shared" si="21"/>
        <v>146</v>
      </c>
      <c r="F604" s="13" t="str">
        <f t="shared" si="22"/>
        <v>YES</v>
      </c>
    </row>
    <row r="605" spans="1:6" x14ac:dyDescent="0.25">
      <c r="A605" s="15">
        <v>44769</v>
      </c>
      <c r="B605" s="10">
        <v>2022</v>
      </c>
      <c r="C605" s="10" t="s">
        <v>9</v>
      </c>
      <c r="D605">
        <v>8.8000000000000007</v>
      </c>
      <c r="E605" s="13">
        <f t="shared" si="21"/>
        <v>84</v>
      </c>
      <c r="F605" s="13" t="str">
        <f t="shared" si="22"/>
        <v>YES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4.4000000000000004</v>
      </c>
      <c r="E606" s="13">
        <f t="shared" si="21"/>
        <v>266</v>
      </c>
      <c r="F606" s="13" t="str">
        <f t="shared" si="22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>
        <v>3.5</v>
      </c>
      <c r="E607" s="13">
        <f t="shared" si="21"/>
        <v>304</v>
      </c>
      <c r="F607" s="13" t="str">
        <f t="shared" si="22"/>
        <v>YES</v>
      </c>
    </row>
    <row r="608" spans="1:6" x14ac:dyDescent="0.25">
      <c r="A608" s="15">
        <v>44772</v>
      </c>
      <c r="B608" s="10">
        <v>2022</v>
      </c>
      <c r="C608" s="10" t="s">
        <v>9</v>
      </c>
      <c r="D608">
        <v>5.9</v>
      </c>
      <c r="E608" s="13">
        <f t="shared" si="21"/>
        <v>206</v>
      </c>
      <c r="F608" s="13" t="str">
        <f t="shared" si="22"/>
        <v>YES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7.3</v>
      </c>
      <c r="E609" s="13">
        <f t="shared" si="21"/>
        <v>137</v>
      </c>
      <c r="F609" s="13" t="str">
        <f t="shared" si="22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>
        <v>5.3</v>
      </c>
      <c r="E610" s="13">
        <f t="shared" si="21"/>
        <v>233</v>
      </c>
      <c r="F610" s="13" t="str">
        <f t="shared" si="22"/>
        <v>YES</v>
      </c>
    </row>
    <row r="611" spans="1:6" x14ac:dyDescent="0.25">
      <c r="A611" s="15">
        <v>44775</v>
      </c>
      <c r="B611" s="10">
        <v>2022</v>
      </c>
      <c r="C611" s="10" t="s">
        <v>9</v>
      </c>
      <c r="D611">
        <v>6.4</v>
      </c>
      <c r="E611" s="13">
        <f t="shared" si="21"/>
        <v>185</v>
      </c>
      <c r="F611" s="13" t="str">
        <f t="shared" si="22"/>
        <v>YES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7.6</v>
      </c>
      <c r="E612" s="13">
        <f t="shared" si="21"/>
        <v>124</v>
      </c>
      <c r="F612" s="13" t="str">
        <f t="shared" si="22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>
        <v>6.7</v>
      </c>
      <c r="E613" s="13">
        <f t="shared" si="21"/>
        <v>170</v>
      </c>
      <c r="F613" s="13" t="str">
        <f t="shared" si="22"/>
        <v>YES</v>
      </c>
    </row>
    <row r="614" spans="1:6" x14ac:dyDescent="0.25">
      <c r="A614" s="15">
        <v>44778</v>
      </c>
      <c r="B614" s="10">
        <v>2022</v>
      </c>
      <c r="C614" s="10" t="s">
        <v>9</v>
      </c>
      <c r="D614">
        <v>8.4</v>
      </c>
      <c r="E614" s="13">
        <f t="shared" si="21"/>
        <v>98</v>
      </c>
      <c r="F614" s="13" t="str">
        <f t="shared" si="22"/>
        <v>YES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11.2</v>
      </c>
      <c r="E615" s="13">
        <f t="shared" si="21"/>
        <v>41</v>
      </c>
      <c r="F615" s="13" t="str">
        <f t="shared" si="22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>
        <v>6.6</v>
      </c>
      <c r="E616" s="13">
        <f t="shared" si="21"/>
        <v>176</v>
      </c>
      <c r="F616" s="13" t="str">
        <f t="shared" si="22"/>
        <v>YES</v>
      </c>
    </row>
    <row r="617" spans="1:6" x14ac:dyDescent="0.25">
      <c r="A617" s="15">
        <v>44781</v>
      </c>
      <c r="B617" s="10">
        <v>2022</v>
      </c>
      <c r="C617" s="10" t="s">
        <v>9</v>
      </c>
      <c r="D617">
        <v>3.6</v>
      </c>
      <c r="E617" s="13">
        <f t="shared" si="21"/>
        <v>301</v>
      </c>
      <c r="F617" s="13" t="str">
        <f t="shared" si="22"/>
        <v>YES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3.5</v>
      </c>
      <c r="E618" s="13">
        <f t="shared" si="21"/>
        <v>304</v>
      </c>
      <c r="F618" s="13" t="str">
        <f t="shared" si="22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>
        <v>5.5</v>
      </c>
      <c r="E619" s="13">
        <f t="shared" si="21"/>
        <v>225</v>
      </c>
      <c r="F619" s="13" t="str">
        <f t="shared" si="22"/>
        <v>YES</v>
      </c>
    </row>
    <row r="620" spans="1:6" x14ac:dyDescent="0.25">
      <c r="A620" s="15">
        <v>44784</v>
      </c>
      <c r="B620" s="10">
        <v>2022</v>
      </c>
      <c r="C620" s="10" t="s">
        <v>9</v>
      </c>
      <c r="D620">
        <v>5.9</v>
      </c>
      <c r="E620" s="13">
        <f t="shared" si="21"/>
        <v>206</v>
      </c>
      <c r="F620" s="13" t="str">
        <f t="shared" si="22"/>
        <v>YES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3.7</v>
      </c>
      <c r="E621" s="13">
        <f t="shared" si="21"/>
        <v>293</v>
      </c>
      <c r="F621" s="13" t="str">
        <f t="shared" si="22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>
        <v>6.9</v>
      </c>
      <c r="E622" s="13">
        <f t="shared" si="21"/>
        <v>160</v>
      </c>
      <c r="F622" s="13" t="str">
        <f t="shared" si="22"/>
        <v>YES</v>
      </c>
    </row>
    <row r="623" spans="1:6" x14ac:dyDescent="0.25">
      <c r="A623" s="15">
        <v>44787</v>
      </c>
      <c r="B623" s="10">
        <v>2022</v>
      </c>
      <c r="C623" s="10" t="s">
        <v>9</v>
      </c>
      <c r="D623">
        <v>4.8</v>
      </c>
      <c r="E623" s="13">
        <f t="shared" si="21"/>
        <v>254</v>
      </c>
      <c r="F623" s="13" t="str">
        <f t="shared" si="22"/>
        <v>YES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5.6</v>
      </c>
      <c r="E624" s="13">
        <f t="shared" ref="E624:E687" si="23">IF(D624&lt;&gt;"",RANK(D624,D$367:D$731),"")</f>
        <v>222</v>
      </c>
      <c r="F624" s="13" t="str">
        <f t="shared" ref="F624:F687" si="24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>
        <v>6.6</v>
      </c>
      <c r="E625" s="13">
        <f t="shared" si="23"/>
        <v>176</v>
      </c>
      <c r="F625" s="13" t="str">
        <f t="shared" si="24"/>
        <v>YES</v>
      </c>
    </row>
    <row r="626" spans="1:6" x14ac:dyDescent="0.25">
      <c r="A626" s="15">
        <v>44790</v>
      </c>
      <c r="B626" s="10">
        <v>2022</v>
      </c>
      <c r="C626" s="10" t="s">
        <v>9</v>
      </c>
      <c r="D626">
        <v>7.7</v>
      </c>
      <c r="E626" s="13">
        <f t="shared" si="23"/>
        <v>119</v>
      </c>
      <c r="F626" s="13" t="str">
        <f t="shared" si="24"/>
        <v>YES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</v>
      </c>
      <c r="E627" s="13">
        <f t="shared" si="23"/>
        <v>108</v>
      </c>
      <c r="F627" s="13" t="str">
        <f t="shared" si="24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>
        <v>7.9</v>
      </c>
      <c r="E628" s="13">
        <f t="shared" si="23"/>
        <v>112</v>
      </c>
      <c r="F628" s="13" t="str">
        <f t="shared" si="24"/>
        <v>YES</v>
      </c>
    </row>
    <row r="629" spans="1:6" x14ac:dyDescent="0.25">
      <c r="A629" s="15">
        <v>44793</v>
      </c>
      <c r="B629" s="10">
        <v>2022</v>
      </c>
      <c r="C629" s="10" t="s">
        <v>9</v>
      </c>
      <c r="D629">
        <v>3.9</v>
      </c>
      <c r="E629" s="13">
        <f t="shared" si="23"/>
        <v>288</v>
      </c>
      <c r="F629" s="13" t="str">
        <f t="shared" si="24"/>
        <v>YES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</v>
      </c>
      <c r="E630" s="13">
        <f t="shared" si="23"/>
        <v>245</v>
      </c>
      <c r="F630" s="13" t="str">
        <f t="shared" si="24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>
        <v>4.8</v>
      </c>
      <c r="E631" s="13">
        <f t="shared" si="23"/>
        <v>254</v>
      </c>
      <c r="F631" s="13" t="str">
        <f t="shared" si="24"/>
        <v>YES</v>
      </c>
    </row>
    <row r="632" spans="1:6" x14ac:dyDescent="0.25">
      <c r="A632" s="15">
        <v>44796</v>
      </c>
      <c r="B632" s="10">
        <v>2022</v>
      </c>
      <c r="C632" s="10" t="s">
        <v>9</v>
      </c>
      <c r="D632">
        <v>5.8</v>
      </c>
      <c r="E632" s="13">
        <f t="shared" si="23"/>
        <v>212</v>
      </c>
      <c r="F632" s="13" t="str">
        <f t="shared" si="24"/>
        <v>YES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8.8000000000000007</v>
      </c>
      <c r="E633" s="13">
        <f t="shared" si="23"/>
        <v>84</v>
      </c>
      <c r="F633" s="13" t="str">
        <f t="shared" si="24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>
        <v>8.1999999999999993</v>
      </c>
      <c r="E634" s="13">
        <f t="shared" si="23"/>
        <v>102</v>
      </c>
      <c r="F634" s="13" t="str">
        <f t="shared" si="24"/>
        <v>YES</v>
      </c>
    </row>
    <row r="635" spans="1:6" x14ac:dyDescent="0.25">
      <c r="A635" s="15">
        <v>44799</v>
      </c>
      <c r="B635" s="10">
        <v>2022</v>
      </c>
      <c r="C635" s="10" t="s">
        <v>9</v>
      </c>
      <c r="D635">
        <v>5.2</v>
      </c>
      <c r="E635" s="13">
        <f t="shared" si="23"/>
        <v>236</v>
      </c>
      <c r="F635" s="13" t="str">
        <f t="shared" si="24"/>
        <v>YES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6.3</v>
      </c>
      <c r="E636" s="13">
        <f t="shared" si="23"/>
        <v>190</v>
      </c>
      <c r="F636" s="13" t="str">
        <f t="shared" si="24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>
        <v>7.3</v>
      </c>
      <c r="E637" s="13">
        <f t="shared" si="23"/>
        <v>137</v>
      </c>
      <c r="F637" s="13" t="str">
        <f t="shared" si="24"/>
        <v>YES</v>
      </c>
    </row>
    <row r="638" spans="1:6" x14ac:dyDescent="0.25">
      <c r="A638" s="15">
        <v>44802</v>
      </c>
      <c r="B638" s="10">
        <v>2022</v>
      </c>
      <c r="C638" s="10" t="s">
        <v>9</v>
      </c>
      <c r="D638">
        <v>5.8</v>
      </c>
      <c r="E638" s="13">
        <f t="shared" si="23"/>
        <v>212</v>
      </c>
      <c r="F638" s="13" t="str">
        <f t="shared" si="24"/>
        <v>YES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6.5</v>
      </c>
      <c r="E639" s="13">
        <f t="shared" si="23"/>
        <v>182</v>
      </c>
      <c r="F639" s="13" t="str">
        <f t="shared" si="24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>
        <v>8</v>
      </c>
      <c r="E640" s="13">
        <f t="shared" si="23"/>
        <v>108</v>
      </c>
      <c r="F640" s="13" t="str">
        <f t="shared" si="24"/>
        <v>YES</v>
      </c>
    </row>
    <row r="641" spans="1:6" x14ac:dyDescent="0.25">
      <c r="A641" s="15">
        <v>44805</v>
      </c>
      <c r="B641" s="10">
        <v>2022</v>
      </c>
      <c r="C641" s="10" t="s">
        <v>10</v>
      </c>
      <c r="D641">
        <v>7.1</v>
      </c>
      <c r="E641" s="13">
        <f t="shared" si="23"/>
        <v>152</v>
      </c>
      <c r="F641" s="13" t="str">
        <f t="shared" si="24"/>
        <v>YES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9.9</v>
      </c>
      <c r="E642" s="13">
        <f t="shared" si="23"/>
        <v>60</v>
      </c>
      <c r="F642" s="13" t="str">
        <f t="shared" si="24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>
        <v>5.5</v>
      </c>
      <c r="E643" s="13">
        <f t="shared" si="23"/>
        <v>225</v>
      </c>
      <c r="F643" s="13" t="str">
        <f t="shared" si="24"/>
        <v>YES</v>
      </c>
    </row>
    <row r="644" spans="1:6" x14ac:dyDescent="0.25">
      <c r="A644" s="15">
        <v>44808</v>
      </c>
      <c r="B644" s="10">
        <v>2022</v>
      </c>
      <c r="C644" s="10" t="s">
        <v>10</v>
      </c>
      <c r="D644">
        <v>4.5999999999999996</v>
      </c>
      <c r="E644" s="13">
        <f t="shared" si="23"/>
        <v>259</v>
      </c>
      <c r="F644" s="13" t="str">
        <f t="shared" si="24"/>
        <v>YES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7.2</v>
      </c>
      <c r="E645" s="13">
        <f t="shared" si="23"/>
        <v>146</v>
      </c>
      <c r="F645" s="13" t="str">
        <f t="shared" si="24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>
        <v>6.4</v>
      </c>
      <c r="E646" s="13">
        <f t="shared" si="23"/>
        <v>185</v>
      </c>
      <c r="F646" s="13" t="str">
        <f t="shared" si="24"/>
        <v>YES</v>
      </c>
    </row>
    <row r="647" spans="1:6" x14ac:dyDescent="0.25">
      <c r="A647" s="15">
        <v>44811</v>
      </c>
      <c r="B647" s="10">
        <v>2022</v>
      </c>
      <c r="C647" s="10" t="s">
        <v>10</v>
      </c>
      <c r="D647">
        <v>7.3</v>
      </c>
      <c r="E647" s="13">
        <f t="shared" si="23"/>
        <v>137</v>
      </c>
      <c r="F647" s="13" t="str">
        <f t="shared" si="24"/>
        <v>YES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8.6999999999999993</v>
      </c>
      <c r="E648" s="13">
        <f t="shared" si="23"/>
        <v>86</v>
      </c>
      <c r="F648" s="13" t="str">
        <f t="shared" si="24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>
        <v>7.5</v>
      </c>
      <c r="E649" s="13">
        <f t="shared" si="23"/>
        <v>131</v>
      </c>
      <c r="F649" s="13" t="str">
        <f t="shared" si="24"/>
        <v>YES</v>
      </c>
    </row>
    <row r="650" spans="1:6" x14ac:dyDescent="0.25">
      <c r="A650" s="15">
        <v>44814</v>
      </c>
      <c r="B650" s="10">
        <v>2022</v>
      </c>
      <c r="C650" s="10" t="s">
        <v>10</v>
      </c>
      <c r="D650">
        <v>7.2</v>
      </c>
      <c r="E650" s="13">
        <f t="shared" si="23"/>
        <v>146</v>
      </c>
      <c r="F650" s="13" t="str">
        <f t="shared" si="24"/>
        <v>YES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3.4</v>
      </c>
      <c r="E651" s="13">
        <f t="shared" si="23"/>
        <v>310</v>
      </c>
      <c r="F651" s="13" t="str">
        <f t="shared" si="24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>
        <v>3.4</v>
      </c>
      <c r="E652" s="13">
        <f t="shared" si="23"/>
        <v>310</v>
      </c>
      <c r="F652" s="13" t="str">
        <f t="shared" si="24"/>
        <v>YES</v>
      </c>
    </row>
    <row r="653" spans="1:6" x14ac:dyDescent="0.25">
      <c r="A653" s="15">
        <v>44817</v>
      </c>
      <c r="B653" s="10">
        <v>2022</v>
      </c>
      <c r="C653" s="10" t="s">
        <v>10</v>
      </c>
      <c r="D653">
        <v>4.5</v>
      </c>
      <c r="E653" s="13">
        <f t="shared" si="23"/>
        <v>260</v>
      </c>
      <c r="F653" s="13" t="str">
        <f t="shared" si="24"/>
        <v>YES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7.5</v>
      </c>
      <c r="E654" s="13">
        <f t="shared" si="23"/>
        <v>131</v>
      </c>
      <c r="F654" s="13" t="str">
        <f t="shared" si="24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>
        <v>7.6</v>
      </c>
      <c r="E655" s="13">
        <f t="shared" si="23"/>
        <v>124</v>
      </c>
      <c r="F655" s="13" t="str">
        <f t="shared" si="24"/>
        <v>YES</v>
      </c>
    </row>
    <row r="656" spans="1:6" x14ac:dyDescent="0.25">
      <c r="A656" s="15">
        <v>44820</v>
      </c>
      <c r="B656" s="10">
        <v>2022</v>
      </c>
      <c r="C656" s="10" t="s">
        <v>10</v>
      </c>
      <c r="D656">
        <v>9.4</v>
      </c>
      <c r="E656" s="13">
        <f t="shared" si="23"/>
        <v>69</v>
      </c>
      <c r="F656" s="13" t="str">
        <f t="shared" si="24"/>
        <v>YES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9.4</v>
      </c>
      <c r="E657" s="13">
        <f t="shared" si="23"/>
        <v>69</v>
      </c>
      <c r="F657" s="13" t="str">
        <f t="shared" si="24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>
        <v>6.6</v>
      </c>
      <c r="E658" s="13">
        <f t="shared" si="23"/>
        <v>176</v>
      </c>
      <c r="F658" s="13" t="str">
        <f t="shared" si="24"/>
        <v>YES</v>
      </c>
    </row>
    <row r="659" spans="1:6" x14ac:dyDescent="0.25">
      <c r="A659" s="15">
        <v>44823</v>
      </c>
      <c r="B659" s="10">
        <v>2022</v>
      </c>
      <c r="C659" s="10" t="s">
        <v>10</v>
      </c>
      <c r="D659">
        <v>7.5</v>
      </c>
      <c r="E659" s="13">
        <f t="shared" si="23"/>
        <v>131</v>
      </c>
      <c r="F659" s="13" t="str">
        <f t="shared" si="24"/>
        <v>YES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7</v>
      </c>
      <c r="E660" s="13">
        <f t="shared" si="23"/>
        <v>156</v>
      </c>
      <c r="F660" s="13" t="str">
        <f t="shared" si="24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>
        <v>5</v>
      </c>
      <c r="E661" s="13">
        <f t="shared" si="23"/>
        <v>245</v>
      </c>
      <c r="F661" s="13" t="str">
        <f t="shared" si="24"/>
        <v>YES</v>
      </c>
    </row>
    <row r="662" spans="1:6" x14ac:dyDescent="0.25">
      <c r="A662" s="15">
        <v>44826</v>
      </c>
      <c r="B662" s="10">
        <v>2022</v>
      </c>
      <c r="C662" s="10" t="s">
        <v>10</v>
      </c>
      <c r="D662">
        <v>2.7</v>
      </c>
      <c r="E662" s="13">
        <f t="shared" si="23"/>
        <v>335</v>
      </c>
      <c r="F662" s="13" t="str">
        <f t="shared" si="24"/>
        <v>YES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2.4</v>
      </c>
      <c r="E663" s="13">
        <f t="shared" si="23"/>
        <v>342</v>
      </c>
      <c r="F663" s="13" t="str">
        <f t="shared" si="24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>
        <v>5.8</v>
      </c>
      <c r="E664" s="13">
        <f t="shared" si="23"/>
        <v>212</v>
      </c>
      <c r="F664" s="13" t="str">
        <f t="shared" si="24"/>
        <v>YES</v>
      </c>
    </row>
    <row r="665" spans="1:6" x14ac:dyDescent="0.25">
      <c r="A665" s="15">
        <v>44829</v>
      </c>
      <c r="B665" s="10">
        <v>2022</v>
      </c>
      <c r="C665" s="10" t="s">
        <v>10</v>
      </c>
      <c r="D665">
        <v>3.1</v>
      </c>
      <c r="E665" s="13">
        <f t="shared" si="23"/>
        <v>318</v>
      </c>
      <c r="F665" s="13" t="str">
        <f t="shared" si="24"/>
        <v>YES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3.2</v>
      </c>
      <c r="E666" s="13">
        <f t="shared" si="23"/>
        <v>316</v>
      </c>
      <c r="F666" s="13" t="str">
        <f t="shared" si="24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>
        <v>3.8</v>
      </c>
      <c r="E667" s="13">
        <f t="shared" si="23"/>
        <v>292</v>
      </c>
      <c r="F667" s="13" t="str">
        <f t="shared" si="24"/>
        <v>YES</v>
      </c>
    </row>
    <row r="668" spans="1:6" x14ac:dyDescent="0.25">
      <c r="A668" s="15">
        <v>44832</v>
      </c>
      <c r="B668" s="10">
        <v>2022</v>
      </c>
      <c r="C668" s="10" t="s">
        <v>10</v>
      </c>
      <c r="D668">
        <v>3.1</v>
      </c>
      <c r="E668" s="13">
        <f t="shared" si="23"/>
        <v>318</v>
      </c>
      <c r="F668" s="13" t="str">
        <f t="shared" si="24"/>
        <v>YES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3.7</v>
      </c>
      <c r="E669" s="13">
        <f t="shared" si="23"/>
        <v>293</v>
      </c>
      <c r="F669" s="13" t="str">
        <f t="shared" si="24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>
        <v>6.7</v>
      </c>
      <c r="E670" s="13">
        <f t="shared" si="23"/>
        <v>170</v>
      </c>
      <c r="F670" s="13" t="str">
        <f t="shared" si="24"/>
        <v>YES</v>
      </c>
    </row>
    <row r="671" spans="1:6" x14ac:dyDescent="0.25">
      <c r="A671" s="15">
        <v>44835</v>
      </c>
      <c r="B671" s="10">
        <v>2022</v>
      </c>
      <c r="C671" s="10" t="s">
        <v>10</v>
      </c>
      <c r="D671">
        <v>7.6</v>
      </c>
      <c r="E671" s="13">
        <f t="shared" si="23"/>
        <v>124</v>
      </c>
      <c r="F671" s="13" t="str">
        <f t="shared" si="24"/>
        <v>YES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6.5</v>
      </c>
      <c r="E672" s="13">
        <f t="shared" si="23"/>
        <v>182</v>
      </c>
      <c r="F672" s="13" t="str">
        <f t="shared" si="24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>
        <v>5.0999999999999996</v>
      </c>
      <c r="E673" s="13">
        <f t="shared" si="23"/>
        <v>242</v>
      </c>
      <c r="F673" s="13" t="str">
        <f t="shared" si="24"/>
        <v>YES</v>
      </c>
    </row>
    <row r="674" spans="1:6" x14ac:dyDescent="0.25">
      <c r="A674" s="15">
        <v>44838</v>
      </c>
      <c r="B674" s="10">
        <v>2022</v>
      </c>
      <c r="C674" s="10" t="s">
        <v>10</v>
      </c>
      <c r="D674">
        <v>7.4</v>
      </c>
      <c r="E674" s="13">
        <f t="shared" si="23"/>
        <v>136</v>
      </c>
      <c r="F674" s="13" t="str">
        <f t="shared" si="24"/>
        <v>YES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7.6</v>
      </c>
      <c r="E675" s="13">
        <f t="shared" si="23"/>
        <v>124</v>
      </c>
      <c r="F675" s="13" t="str">
        <f t="shared" si="24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>
        <v>7.6</v>
      </c>
      <c r="E676" s="13">
        <f t="shared" si="23"/>
        <v>124</v>
      </c>
      <c r="F676" s="13" t="str">
        <f t="shared" si="24"/>
        <v>YES</v>
      </c>
    </row>
    <row r="677" spans="1:6" x14ac:dyDescent="0.25">
      <c r="A677" s="15">
        <v>44841</v>
      </c>
      <c r="B677" s="10">
        <v>2022</v>
      </c>
      <c r="C677" s="10" t="s">
        <v>10</v>
      </c>
      <c r="D677">
        <v>1.9</v>
      </c>
      <c r="E677" s="13">
        <f t="shared" si="23"/>
        <v>349</v>
      </c>
      <c r="F677" s="13" t="str">
        <f t="shared" si="24"/>
        <v>YES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6</v>
      </c>
      <c r="E678" s="13">
        <f t="shared" si="23"/>
        <v>202</v>
      </c>
      <c r="F678" s="13" t="str">
        <f t="shared" si="24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>
        <v>7.1</v>
      </c>
      <c r="E679" s="13">
        <f t="shared" si="23"/>
        <v>152</v>
      </c>
      <c r="F679" s="13" t="str">
        <f t="shared" si="24"/>
        <v>YES</v>
      </c>
    </row>
    <row r="680" spans="1:6" x14ac:dyDescent="0.25">
      <c r="A680" s="15">
        <v>44844</v>
      </c>
      <c r="B680" s="10">
        <v>2022</v>
      </c>
      <c r="C680" s="10" t="s">
        <v>10</v>
      </c>
      <c r="D680">
        <v>9</v>
      </c>
      <c r="E680" s="13">
        <f t="shared" si="23"/>
        <v>78</v>
      </c>
      <c r="F680" s="13" t="str">
        <f t="shared" si="24"/>
        <v>YES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11.4</v>
      </c>
      <c r="E681" s="13">
        <f t="shared" si="23"/>
        <v>35</v>
      </c>
      <c r="F681" s="13" t="str">
        <f t="shared" si="24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>
        <v>6.2</v>
      </c>
      <c r="E682" s="13">
        <f t="shared" si="23"/>
        <v>193</v>
      </c>
      <c r="F682" s="13" t="str">
        <f t="shared" si="24"/>
        <v>YES</v>
      </c>
    </row>
    <row r="683" spans="1:6" x14ac:dyDescent="0.25">
      <c r="A683" s="15">
        <v>44847</v>
      </c>
      <c r="B683" s="10">
        <v>2022</v>
      </c>
      <c r="C683" s="10" t="s">
        <v>10</v>
      </c>
      <c r="D683">
        <v>8.1</v>
      </c>
      <c r="E683" s="13">
        <f t="shared" si="23"/>
        <v>104</v>
      </c>
      <c r="F683" s="13" t="str">
        <f t="shared" si="24"/>
        <v>YES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6.2</v>
      </c>
      <c r="E684" s="13">
        <f t="shared" si="23"/>
        <v>193</v>
      </c>
      <c r="F684" s="13" t="str">
        <f t="shared" si="24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>
        <v>3</v>
      </c>
      <c r="E685" s="13">
        <f t="shared" si="23"/>
        <v>324</v>
      </c>
      <c r="F685" s="13" t="str">
        <f t="shared" si="24"/>
        <v>YES</v>
      </c>
    </row>
    <row r="686" spans="1:6" x14ac:dyDescent="0.25">
      <c r="A686" s="15">
        <v>44850</v>
      </c>
      <c r="B686" s="10">
        <v>2022</v>
      </c>
      <c r="C686" s="10" t="s">
        <v>10</v>
      </c>
      <c r="D686">
        <v>4.5</v>
      </c>
      <c r="E686" s="13">
        <f t="shared" si="23"/>
        <v>260</v>
      </c>
      <c r="F686" s="13" t="str">
        <f t="shared" si="24"/>
        <v>YES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2.2000000000000002</v>
      </c>
      <c r="E687" s="13">
        <f t="shared" si="23"/>
        <v>344</v>
      </c>
      <c r="F687" s="13" t="str">
        <f t="shared" si="24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>
        <v>3.6</v>
      </c>
      <c r="E688" s="13">
        <f t="shared" ref="E688:E731" si="25">IF(D688&lt;&gt;"",RANK(D688,D$367:D$731),"")</f>
        <v>301</v>
      </c>
      <c r="F688" s="13" t="str">
        <f t="shared" ref="F688:F731" si="26">IF(OR(D688="",E688&lt;ROUNDUP((COUNT(D$367:D$731))*0.02,0)),"NO","YES")</f>
        <v>YES</v>
      </c>
    </row>
    <row r="689" spans="1:6" x14ac:dyDescent="0.25">
      <c r="A689" s="15">
        <v>44853</v>
      </c>
      <c r="B689" s="10">
        <v>2022</v>
      </c>
      <c r="C689" s="10" t="s">
        <v>10</v>
      </c>
      <c r="D689">
        <v>6.4</v>
      </c>
      <c r="E689" s="13">
        <f t="shared" si="25"/>
        <v>185</v>
      </c>
      <c r="F689" s="13" t="str">
        <f t="shared" si="26"/>
        <v>YES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19.100000000000001</v>
      </c>
      <c r="E690" s="13">
        <f t="shared" si="25"/>
        <v>5</v>
      </c>
      <c r="F690" s="13" t="str">
        <f t="shared" si="26"/>
        <v>NO</v>
      </c>
    </row>
    <row r="691" spans="1:6" x14ac:dyDescent="0.25">
      <c r="A691" s="15">
        <v>44855</v>
      </c>
      <c r="B691" s="10">
        <v>2022</v>
      </c>
      <c r="C691" s="10" t="s">
        <v>10</v>
      </c>
      <c r="D691">
        <v>15.3</v>
      </c>
      <c r="E691" s="13">
        <f t="shared" si="25"/>
        <v>13</v>
      </c>
      <c r="F691" s="13" t="str">
        <f t="shared" si="26"/>
        <v>YES</v>
      </c>
    </row>
    <row r="692" spans="1:6" x14ac:dyDescent="0.25">
      <c r="A692" s="15">
        <v>44856</v>
      </c>
      <c r="B692" s="10">
        <v>2022</v>
      </c>
      <c r="C692" s="10" t="s">
        <v>10</v>
      </c>
      <c r="D692">
        <v>11.9</v>
      </c>
      <c r="E692" s="13">
        <f t="shared" si="25"/>
        <v>31</v>
      </c>
      <c r="F692" s="13" t="str">
        <f t="shared" si="26"/>
        <v>YES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14.5</v>
      </c>
      <c r="E693" s="13">
        <f t="shared" si="25"/>
        <v>17</v>
      </c>
      <c r="F693" s="13" t="str">
        <f t="shared" si="26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>
        <v>7.6</v>
      </c>
      <c r="E694" s="13">
        <f t="shared" si="25"/>
        <v>124</v>
      </c>
      <c r="F694" s="13" t="str">
        <f t="shared" si="26"/>
        <v>YES</v>
      </c>
    </row>
    <row r="695" spans="1:6" x14ac:dyDescent="0.25">
      <c r="A695" s="15">
        <v>44859</v>
      </c>
      <c r="B695" s="10">
        <v>2022</v>
      </c>
      <c r="C695" s="10" t="s">
        <v>10</v>
      </c>
      <c r="D695">
        <v>3</v>
      </c>
      <c r="E695" s="13">
        <f t="shared" si="25"/>
        <v>324</v>
      </c>
      <c r="F695" s="13" t="str">
        <f t="shared" si="26"/>
        <v>YES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7.7</v>
      </c>
      <c r="E696" s="13">
        <f t="shared" si="25"/>
        <v>119</v>
      </c>
      <c r="F696" s="13" t="str">
        <f t="shared" si="26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6.7</v>
      </c>
      <c r="E697" s="13">
        <f t="shared" si="25"/>
        <v>170</v>
      </c>
      <c r="F697" s="13" t="str">
        <f t="shared" si="26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>
        <v>12.7</v>
      </c>
      <c r="E698" s="13">
        <f t="shared" si="25"/>
        <v>26</v>
      </c>
      <c r="F698" s="13" t="str">
        <f t="shared" si="26"/>
        <v>YES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16.600000000000001</v>
      </c>
      <c r="E699" s="13">
        <f t="shared" si="25"/>
        <v>8</v>
      </c>
      <c r="F699" s="13" t="str">
        <f t="shared" si="26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>
        <v>19.7</v>
      </c>
      <c r="E700" s="13">
        <f t="shared" si="25"/>
        <v>3</v>
      </c>
      <c r="F700" s="13" t="str">
        <f t="shared" si="26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>
        <v>17.899999999999999</v>
      </c>
      <c r="E701" s="13">
        <f t="shared" si="25"/>
        <v>7</v>
      </c>
      <c r="F701" s="13" t="str">
        <f t="shared" si="26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11.6</v>
      </c>
      <c r="E702" s="13">
        <f t="shared" si="25"/>
        <v>33</v>
      </c>
      <c r="F702" s="13" t="str">
        <f t="shared" si="26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>
        <v>9.3000000000000007</v>
      </c>
      <c r="E703" s="13">
        <f t="shared" si="25"/>
        <v>73</v>
      </c>
      <c r="F703" s="13" t="str">
        <f t="shared" si="26"/>
        <v>YES</v>
      </c>
    </row>
    <row r="704" spans="1:6" x14ac:dyDescent="0.25">
      <c r="A704" s="15">
        <v>44868</v>
      </c>
      <c r="B704" s="10">
        <v>2022</v>
      </c>
      <c r="C704" s="10" t="s">
        <v>10</v>
      </c>
      <c r="D704">
        <v>7.8</v>
      </c>
      <c r="E704" s="13">
        <f t="shared" si="25"/>
        <v>117</v>
      </c>
      <c r="F704" s="13" t="str">
        <f t="shared" si="26"/>
        <v>YES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7.5</v>
      </c>
      <c r="E705" s="13">
        <f t="shared" si="25"/>
        <v>131</v>
      </c>
      <c r="F705" s="13" t="str">
        <f t="shared" si="26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>
        <v>2.1</v>
      </c>
      <c r="E706" s="13">
        <f t="shared" si="25"/>
        <v>347</v>
      </c>
      <c r="F706" s="13" t="str">
        <f t="shared" si="26"/>
        <v>YES</v>
      </c>
    </row>
    <row r="707" spans="1:6" x14ac:dyDescent="0.25">
      <c r="A707" s="15">
        <v>44871</v>
      </c>
      <c r="B707" s="10">
        <v>2022</v>
      </c>
      <c r="C707" s="10" t="s">
        <v>10</v>
      </c>
      <c r="D707">
        <v>2.7</v>
      </c>
      <c r="E707" s="13">
        <f t="shared" si="25"/>
        <v>335</v>
      </c>
      <c r="F707" s="13" t="str">
        <f t="shared" si="26"/>
        <v>YES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4.4000000000000004</v>
      </c>
      <c r="E708" s="13">
        <f t="shared" si="25"/>
        <v>266</v>
      </c>
      <c r="F708" s="13" t="str">
        <f t="shared" si="26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>
        <v>6.9</v>
      </c>
      <c r="E709" s="13">
        <f t="shared" si="25"/>
        <v>160</v>
      </c>
      <c r="F709" s="13" t="str">
        <f t="shared" si="26"/>
        <v>YES</v>
      </c>
    </row>
    <row r="710" spans="1:6" x14ac:dyDescent="0.25">
      <c r="A710" s="15">
        <v>44874</v>
      </c>
      <c r="B710" s="10">
        <v>2022</v>
      </c>
      <c r="C710" s="10" t="s">
        <v>10</v>
      </c>
      <c r="D710">
        <v>9.1</v>
      </c>
      <c r="E710" s="13">
        <f t="shared" si="25"/>
        <v>76</v>
      </c>
      <c r="F710" s="13" t="str">
        <f t="shared" si="26"/>
        <v>YES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8.5</v>
      </c>
      <c r="E711" s="13">
        <f t="shared" si="25"/>
        <v>94</v>
      </c>
      <c r="F711" s="13" t="str">
        <f t="shared" si="26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>
        <v>1.8</v>
      </c>
      <c r="E712" s="13">
        <f t="shared" si="25"/>
        <v>350</v>
      </c>
      <c r="F712" s="13" t="str">
        <f t="shared" si="26"/>
        <v>YES</v>
      </c>
    </row>
    <row r="713" spans="1:6" x14ac:dyDescent="0.25">
      <c r="A713" s="15">
        <v>44877</v>
      </c>
      <c r="B713" s="10">
        <v>2022</v>
      </c>
      <c r="C713" s="10" t="s">
        <v>10</v>
      </c>
      <c r="D713">
        <v>1.6</v>
      </c>
      <c r="E713" s="13">
        <f t="shared" si="25"/>
        <v>351</v>
      </c>
      <c r="F713" s="13" t="str">
        <f t="shared" si="26"/>
        <v>YES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5</v>
      </c>
      <c r="E714" s="13">
        <f t="shared" si="25"/>
        <v>245</v>
      </c>
      <c r="F714" s="13" t="str">
        <f t="shared" si="26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>
        <v>8.9</v>
      </c>
      <c r="E715" s="13">
        <f t="shared" si="25"/>
        <v>80</v>
      </c>
      <c r="F715" s="13" t="str">
        <f t="shared" si="26"/>
        <v>YES</v>
      </c>
    </row>
    <row r="716" spans="1:6" x14ac:dyDescent="0.25">
      <c r="A716" s="15">
        <v>44880</v>
      </c>
      <c r="B716" s="10">
        <v>2022</v>
      </c>
      <c r="C716" s="10" t="s">
        <v>10</v>
      </c>
      <c r="D716">
        <v>10.9</v>
      </c>
      <c r="E716" s="13">
        <f t="shared" si="25"/>
        <v>44</v>
      </c>
      <c r="F716" s="13" t="str">
        <f t="shared" si="26"/>
        <v>YES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11.4</v>
      </c>
      <c r="E717" s="13">
        <f t="shared" si="25"/>
        <v>35</v>
      </c>
      <c r="F717" s="13" t="str">
        <f t="shared" si="26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>
        <v>6.1</v>
      </c>
      <c r="E718" s="13">
        <f t="shared" si="25"/>
        <v>198</v>
      </c>
      <c r="F718" s="13" t="str">
        <f t="shared" si="26"/>
        <v>YES</v>
      </c>
    </row>
    <row r="719" spans="1:6" x14ac:dyDescent="0.25">
      <c r="A719" s="15">
        <v>44883</v>
      </c>
      <c r="B719" s="10">
        <v>2022</v>
      </c>
      <c r="C719" s="10" t="s">
        <v>10</v>
      </c>
      <c r="D719">
        <v>4.5</v>
      </c>
      <c r="E719" s="13">
        <f t="shared" si="25"/>
        <v>260</v>
      </c>
      <c r="F719" s="13" t="str">
        <f t="shared" si="26"/>
        <v>YES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2.8</v>
      </c>
      <c r="E720" s="13">
        <f t="shared" si="25"/>
        <v>333</v>
      </c>
      <c r="F720" s="13" t="str">
        <f t="shared" si="26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>
        <v>3.5</v>
      </c>
      <c r="E721" s="13">
        <f t="shared" si="25"/>
        <v>304</v>
      </c>
      <c r="F721" s="13" t="str">
        <f t="shared" si="26"/>
        <v>YES</v>
      </c>
    </row>
    <row r="722" spans="1:6" x14ac:dyDescent="0.25">
      <c r="A722" s="15">
        <v>44886</v>
      </c>
      <c r="B722" s="10">
        <v>2022</v>
      </c>
      <c r="C722" s="10" t="s">
        <v>10</v>
      </c>
      <c r="D722">
        <v>6</v>
      </c>
      <c r="E722" s="13">
        <f t="shared" si="25"/>
        <v>202</v>
      </c>
      <c r="F722" s="13" t="str">
        <f t="shared" si="26"/>
        <v>YES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15.2</v>
      </c>
      <c r="E723" s="13">
        <f t="shared" si="25"/>
        <v>14</v>
      </c>
      <c r="F723" s="13" t="str">
        <f t="shared" si="26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>
        <v>10.4</v>
      </c>
      <c r="E724" s="13">
        <f t="shared" si="25"/>
        <v>53</v>
      </c>
      <c r="F724" s="13" t="str">
        <f t="shared" si="26"/>
        <v>YES</v>
      </c>
    </row>
    <row r="725" spans="1:6" x14ac:dyDescent="0.25">
      <c r="A725" s="15">
        <v>44889</v>
      </c>
      <c r="B725" s="10">
        <v>2022</v>
      </c>
      <c r="C725" s="10" t="s">
        <v>10</v>
      </c>
      <c r="D725">
        <v>13.4</v>
      </c>
      <c r="E725" s="13">
        <f t="shared" si="25"/>
        <v>22</v>
      </c>
      <c r="F725" s="13" t="str">
        <f t="shared" si="26"/>
        <v>YES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9.6</v>
      </c>
      <c r="E726" s="13">
        <f t="shared" si="25"/>
        <v>66</v>
      </c>
      <c r="F726" s="13" t="str">
        <f t="shared" si="26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>
        <v>6.4</v>
      </c>
      <c r="E727" s="13">
        <f t="shared" si="25"/>
        <v>185</v>
      </c>
      <c r="F727" s="13" t="str">
        <f t="shared" si="26"/>
        <v>YES</v>
      </c>
    </row>
    <row r="728" spans="1:6" x14ac:dyDescent="0.25">
      <c r="A728" s="15">
        <v>44892</v>
      </c>
      <c r="B728" s="10">
        <v>2022</v>
      </c>
      <c r="C728" s="10" t="s">
        <v>10</v>
      </c>
      <c r="D728">
        <v>10.199999999999999</v>
      </c>
      <c r="E728" s="13">
        <f t="shared" si="25"/>
        <v>57</v>
      </c>
      <c r="F728" s="13" t="str">
        <f t="shared" si="26"/>
        <v>YES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10.6</v>
      </c>
      <c r="E729" s="13">
        <f t="shared" si="25"/>
        <v>47</v>
      </c>
      <c r="F729" s="13" t="str">
        <f t="shared" si="26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>
        <v>8.1</v>
      </c>
      <c r="E730" s="13">
        <f t="shared" si="25"/>
        <v>104</v>
      </c>
      <c r="F730" s="13" t="str">
        <f t="shared" si="26"/>
        <v>YES</v>
      </c>
    </row>
    <row r="731" spans="1:6" x14ac:dyDescent="0.25">
      <c r="A731" s="15">
        <v>44895</v>
      </c>
      <c r="B731" s="10">
        <v>2022</v>
      </c>
      <c r="C731" s="10" t="s">
        <v>10</v>
      </c>
      <c r="D731">
        <v>4</v>
      </c>
      <c r="E731" s="13">
        <f t="shared" si="25"/>
        <v>282</v>
      </c>
      <c r="F731" s="13" t="str">
        <f t="shared" si="26"/>
        <v>YES</v>
      </c>
    </row>
    <row r="732" spans="1:6" x14ac:dyDescent="0.25">
      <c r="A732" s="15">
        <v>45261</v>
      </c>
      <c r="B732" s="10">
        <v>2023</v>
      </c>
      <c r="C732" s="10" t="s">
        <v>7</v>
      </c>
      <c r="D732">
        <v>8.6999999999999993</v>
      </c>
      <c r="E732" s="13">
        <f>IF(D732&lt;&gt;"",RANK(D732,D$732:D$1096),"")</f>
        <v>129</v>
      </c>
      <c r="F732" s="13" t="str">
        <f>IF(OR(D732="",E732&lt;ROUNDUP((COUNT(D$732:D$1096))*0.02,0)),"NO","YES")</f>
        <v>YES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8.3000000000000007</v>
      </c>
      <c r="E733" s="13">
        <f t="shared" ref="E733:E796" si="27">IF(D733&lt;&gt;"",RANK(D733,D$732:D$1096),"")</f>
        <v>142</v>
      </c>
      <c r="F733" s="13" t="str">
        <f t="shared" ref="F733:F796" si="28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>
        <v>7.6</v>
      </c>
      <c r="E734" s="13">
        <f t="shared" si="27"/>
        <v>163</v>
      </c>
      <c r="F734" s="13" t="str">
        <f t="shared" si="28"/>
        <v>YES</v>
      </c>
    </row>
    <row r="735" spans="1:6" x14ac:dyDescent="0.25">
      <c r="A735" s="15">
        <v>45264</v>
      </c>
      <c r="B735" s="10">
        <v>2023</v>
      </c>
      <c r="C735" s="10" t="s">
        <v>7</v>
      </c>
      <c r="D735">
        <v>9.1999999999999993</v>
      </c>
      <c r="E735" s="13">
        <f t="shared" si="27"/>
        <v>108</v>
      </c>
      <c r="F735" s="13" t="str">
        <f t="shared" si="28"/>
        <v>YES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10.5</v>
      </c>
      <c r="E736" s="13">
        <f t="shared" si="27"/>
        <v>77</v>
      </c>
      <c r="F736" s="13" t="str">
        <f t="shared" si="28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>
        <v>11.9</v>
      </c>
      <c r="E737" s="13">
        <f t="shared" si="27"/>
        <v>46</v>
      </c>
      <c r="F737" s="13" t="str">
        <f t="shared" si="28"/>
        <v>YES</v>
      </c>
    </row>
    <row r="738" spans="1:6" x14ac:dyDescent="0.25">
      <c r="A738" s="15">
        <v>45267</v>
      </c>
      <c r="B738" s="10">
        <v>2023</v>
      </c>
      <c r="C738" s="10" t="s">
        <v>7</v>
      </c>
      <c r="D738">
        <v>5.6</v>
      </c>
      <c r="E738" s="13">
        <f t="shared" si="27"/>
        <v>232</v>
      </c>
      <c r="F738" s="13" t="str">
        <f t="shared" si="28"/>
        <v>YES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9</v>
      </c>
      <c r="E739" s="13">
        <f t="shared" si="27"/>
        <v>115</v>
      </c>
      <c r="F739" s="13" t="str">
        <f t="shared" si="28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>
        <v>2.1</v>
      </c>
      <c r="E740" s="13">
        <f t="shared" si="27"/>
        <v>335</v>
      </c>
      <c r="F740" s="13" t="str">
        <f t="shared" si="28"/>
        <v>YES</v>
      </c>
    </row>
    <row r="741" spans="1:6" x14ac:dyDescent="0.25">
      <c r="A741" s="15">
        <v>45270</v>
      </c>
      <c r="B741" s="10">
        <v>2023</v>
      </c>
      <c r="C741" s="10" t="s">
        <v>7</v>
      </c>
      <c r="D741">
        <v>4.3</v>
      </c>
      <c r="E741" s="13">
        <f t="shared" si="27"/>
        <v>277</v>
      </c>
      <c r="F741" s="13" t="str">
        <f t="shared" si="28"/>
        <v>YES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6.7</v>
      </c>
      <c r="E742" s="13">
        <f t="shared" si="27"/>
        <v>189</v>
      </c>
      <c r="F742" s="13" t="str">
        <f t="shared" si="28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>
        <v>3.9</v>
      </c>
      <c r="E743" s="13">
        <f t="shared" si="27"/>
        <v>296</v>
      </c>
      <c r="F743" s="13" t="str">
        <f t="shared" si="28"/>
        <v>YES</v>
      </c>
    </row>
    <row r="744" spans="1:6" x14ac:dyDescent="0.25">
      <c r="A744" s="15">
        <v>45273</v>
      </c>
      <c r="B744" s="10">
        <v>2023</v>
      </c>
      <c r="C744" s="10" t="s">
        <v>7</v>
      </c>
      <c r="D744">
        <v>7.4</v>
      </c>
      <c r="E744" s="13">
        <f t="shared" si="27"/>
        <v>172</v>
      </c>
      <c r="F744" s="13" t="str">
        <f t="shared" si="28"/>
        <v>YES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11.9</v>
      </c>
      <c r="E745" s="13">
        <f t="shared" si="27"/>
        <v>46</v>
      </c>
      <c r="F745" s="13" t="str">
        <f t="shared" si="28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>
        <v>8.5</v>
      </c>
      <c r="E746" s="13">
        <f t="shared" si="27"/>
        <v>135</v>
      </c>
      <c r="F746" s="13" t="str">
        <f t="shared" si="28"/>
        <v>YES</v>
      </c>
    </row>
    <row r="747" spans="1:6" x14ac:dyDescent="0.25">
      <c r="A747" s="15">
        <v>45276</v>
      </c>
      <c r="B747" s="10">
        <v>2023</v>
      </c>
      <c r="C747" s="10" t="s">
        <v>7</v>
      </c>
      <c r="D747">
        <v>7.5</v>
      </c>
      <c r="E747" s="13">
        <f t="shared" si="27"/>
        <v>165</v>
      </c>
      <c r="F747" s="13" t="str">
        <f t="shared" si="28"/>
        <v>YES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7.1</v>
      </c>
      <c r="E748" s="13">
        <f t="shared" si="27"/>
        <v>179</v>
      </c>
      <c r="F748" s="13" t="str">
        <f t="shared" si="28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>
        <v>2.4</v>
      </c>
      <c r="E749" s="13">
        <f t="shared" si="27"/>
        <v>329</v>
      </c>
      <c r="F749" s="13" t="str">
        <f t="shared" si="28"/>
        <v>YES</v>
      </c>
    </row>
    <row r="750" spans="1:6" x14ac:dyDescent="0.25">
      <c r="A750" s="15">
        <v>45279</v>
      </c>
      <c r="B750" s="10">
        <v>2023</v>
      </c>
      <c r="C750" s="10" t="s">
        <v>7</v>
      </c>
      <c r="D750">
        <v>4</v>
      </c>
      <c r="E750" s="13">
        <f t="shared" si="27"/>
        <v>290</v>
      </c>
      <c r="F750" s="13" t="str">
        <f t="shared" si="28"/>
        <v>YES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7</v>
      </c>
      <c r="E751" s="13">
        <f t="shared" si="27"/>
        <v>183</v>
      </c>
      <c r="F751" s="13" t="str">
        <f t="shared" si="28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>
        <v>13.2</v>
      </c>
      <c r="E752" s="13">
        <f t="shared" si="27"/>
        <v>37</v>
      </c>
      <c r="F752" s="13" t="str">
        <f t="shared" si="28"/>
        <v>YES</v>
      </c>
    </row>
    <row r="753" spans="1:6" x14ac:dyDescent="0.25">
      <c r="A753" s="15">
        <v>45282</v>
      </c>
      <c r="B753" s="10">
        <v>2023</v>
      </c>
      <c r="C753" s="10" t="s">
        <v>7</v>
      </c>
      <c r="D753">
        <v>11.8</v>
      </c>
      <c r="E753" s="13">
        <f t="shared" si="27"/>
        <v>50</v>
      </c>
      <c r="F753" s="13" t="str">
        <f t="shared" si="28"/>
        <v>YES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8.1</v>
      </c>
      <c r="E754" s="13">
        <f t="shared" si="27"/>
        <v>151</v>
      </c>
      <c r="F754" s="13" t="str">
        <f t="shared" si="28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>
        <v>10.1</v>
      </c>
      <c r="E755" s="13">
        <f t="shared" si="27"/>
        <v>91</v>
      </c>
      <c r="F755" s="13" t="str">
        <f t="shared" si="28"/>
        <v>YES</v>
      </c>
    </row>
    <row r="756" spans="1:6" x14ac:dyDescent="0.25">
      <c r="A756" s="15">
        <v>45285</v>
      </c>
      <c r="B756" s="10">
        <v>2023</v>
      </c>
      <c r="C756" s="10" t="s">
        <v>7</v>
      </c>
      <c r="D756">
        <v>3.1</v>
      </c>
      <c r="E756" s="13">
        <f t="shared" si="27"/>
        <v>317</v>
      </c>
      <c r="F756" s="13" t="str">
        <f t="shared" si="28"/>
        <v>YES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2.2000000000000002</v>
      </c>
      <c r="E757" s="13">
        <f t="shared" si="27"/>
        <v>332</v>
      </c>
      <c r="F757" s="13" t="str">
        <f t="shared" si="28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>
        <v>5</v>
      </c>
      <c r="E758" s="13">
        <f t="shared" si="27"/>
        <v>253</v>
      </c>
      <c r="F758" s="13" t="str">
        <f t="shared" si="28"/>
        <v>YES</v>
      </c>
    </row>
    <row r="759" spans="1:6" x14ac:dyDescent="0.25">
      <c r="A759" s="15">
        <v>45288</v>
      </c>
      <c r="B759" s="10">
        <v>2023</v>
      </c>
      <c r="C759" s="10" t="s">
        <v>7</v>
      </c>
      <c r="D759">
        <v>4</v>
      </c>
      <c r="E759" s="13">
        <f t="shared" si="27"/>
        <v>290</v>
      </c>
      <c r="F759" s="13" t="str">
        <f t="shared" si="28"/>
        <v>YES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4.0999999999999996</v>
      </c>
      <c r="E760" s="13">
        <f t="shared" si="27"/>
        <v>283</v>
      </c>
      <c r="F760" s="13" t="str">
        <f t="shared" si="28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>
        <v>9.3000000000000007</v>
      </c>
      <c r="E761" s="13">
        <f t="shared" si="27"/>
        <v>107</v>
      </c>
      <c r="F761" s="13" t="str">
        <f t="shared" si="28"/>
        <v>YES</v>
      </c>
    </row>
    <row r="762" spans="1:6" x14ac:dyDescent="0.25">
      <c r="A762" s="15">
        <v>45291</v>
      </c>
      <c r="B762" s="10">
        <v>2023</v>
      </c>
      <c r="C762" s="10" t="s">
        <v>7</v>
      </c>
      <c r="D762">
        <v>2.5</v>
      </c>
      <c r="E762" s="13">
        <f t="shared" si="27"/>
        <v>326</v>
      </c>
      <c r="F762" s="13" t="str">
        <f t="shared" si="28"/>
        <v>YES</v>
      </c>
    </row>
    <row r="763" spans="1:6" x14ac:dyDescent="0.25">
      <c r="A763" s="15">
        <v>44927</v>
      </c>
      <c r="B763" s="10">
        <v>2023</v>
      </c>
      <c r="C763" s="10" t="s">
        <v>7</v>
      </c>
      <c r="D763">
        <v>18.3</v>
      </c>
      <c r="E763" s="13">
        <f t="shared" si="27"/>
        <v>5</v>
      </c>
      <c r="F763" s="13" t="str">
        <f t="shared" si="28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>
        <v>15.5</v>
      </c>
      <c r="E764" s="13">
        <f t="shared" si="27"/>
        <v>20</v>
      </c>
      <c r="F764" s="13" t="str">
        <f t="shared" si="28"/>
        <v>YES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3.8</v>
      </c>
      <c r="E765" s="13">
        <f t="shared" si="27"/>
        <v>301</v>
      </c>
      <c r="F765" s="13" t="str">
        <f t="shared" si="28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>
        <v>10.6</v>
      </c>
      <c r="E766" s="13">
        <f t="shared" si="27"/>
        <v>76</v>
      </c>
      <c r="F766" s="13" t="str">
        <f t="shared" si="28"/>
        <v>YES</v>
      </c>
    </row>
    <row r="767" spans="1:6" x14ac:dyDescent="0.25">
      <c r="A767" s="15">
        <v>44931</v>
      </c>
      <c r="B767" s="10">
        <v>2023</v>
      </c>
      <c r="C767" s="10" t="s">
        <v>7</v>
      </c>
      <c r="D767">
        <v>7.9</v>
      </c>
      <c r="E767" s="13">
        <f t="shared" si="27"/>
        <v>159</v>
      </c>
      <c r="F767" s="13" t="str">
        <f t="shared" si="28"/>
        <v>YES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14.2</v>
      </c>
      <c r="E768" s="13">
        <f t="shared" si="27"/>
        <v>26</v>
      </c>
      <c r="F768" s="13" t="str">
        <f t="shared" si="28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>
        <v>16</v>
      </c>
      <c r="E769" s="13">
        <f t="shared" si="27"/>
        <v>13</v>
      </c>
      <c r="F769" s="13" t="str">
        <f t="shared" si="28"/>
        <v>YES</v>
      </c>
    </row>
    <row r="770" spans="1:6" x14ac:dyDescent="0.25">
      <c r="A770" s="15">
        <v>44934</v>
      </c>
      <c r="B770" s="10">
        <v>2023</v>
      </c>
      <c r="C770" s="10" t="s">
        <v>7</v>
      </c>
      <c r="D770">
        <v>19.8</v>
      </c>
      <c r="E770" s="13">
        <f t="shared" si="27"/>
        <v>2</v>
      </c>
      <c r="F770" s="13" t="str">
        <f t="shared" si="28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19.5</v>
      </c>
      <c r="E771" s="13">
        <f t="shared" si="27"/>
        <v>3</v>
      </c>
      <c r="F771" s="13" t="str">
        <f t="shared" si="28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>
        <v>16.7</v>
      </c>
      <c r="E772" s="13">
        <f t="shared" si="27"/>
        <v>6</v>
      </c>
      <c r="F772" s="13" t="str">
        <f t="shared" si="28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>
        <v>21.5</v>
      </c>
      <c r="E773" s="13">
        <f t="shared" si="27"/>
        <v>1</v>
      </c>
      <c r="F773" s="13" t="str">
        <f t="shared" si="28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18.5</v>
      </c>
      <c r="E774" s="13">
        <f t="shared" si="27"/>
        <v>4</v>
      </c>
      <c r="F774" s="13" t="str">
        <f t="shared" si="28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>
        <v>4.0999999999999996</v>
      </c>
      <c r="E775" s="13">
        <f t="shared" si="27"/>
        <v>283</v>
      </c>
      <c r="F775" s="13" t="str">
        <f t="shared" si="28"/>
        <v>YES</v>
      </c>
    </row>
    <row r="776" spans="1:6" x14ac:dyDescent="0.25">
      <c r="A776" s="15">
        <v>44940</v>
      </c>
      <c r="B776" s="10">
        <v>2023</v>
      </c>
      <c r="C776" s="10" t="s">
        <v>7</v>
      </c>
      <c r="D776">
        <v>7.2</v>
      </c>
      <c r="E776" s="13">
        <f t="shared" si="27"/>
        <v>176</v>
      </c>
      <c r="F776" s="13" t="str">
        <f t="shared" si="28"/>
        <v>YES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7.1</v>
      </c>
      <c r="E777" s="13">
        <f t="shared" si="27"/>
        <v>179</v>
      </c>
      <c r="F777" s="13" t="str">
        <f t="shared" si="28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>
        <v>6.6</v>
      </c>
      <c r="E778" s="13">
        <f t="shared" si="27"/>
        <v>190</v>
      </c>
      <c r="F778" s="13" t="str">
        <f t="shared" si="28"/>
        <v>YES</v>
      </c>
    </row>
    <row r="779" spans="1:6" x14ac:dyDescent="0.25">
      <c r="A779" s="15">
        <v>44943</v>
      </c>
      <c r="B779" s="10">
        <v>2023</v>
      </c>
      <c r="C779" s="10" t="s">
        <v>7</v>
      </c>
      <c r="D779">
        <v>8.9</v>
      </c>
      <c r="E779" s="13">
        <f t="shared" si="27"/>
        <v>118</v>
      </c>
      <c r="F779" s="13" t="str">
        <f t="shared" si="28"/>
        <v>YES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7.7</v>
      </c>
      <c r="E780" s="13">
        <f t="shared" si="27"/>
        <v>162</v>
      </c>
      <c r="F780" s="13" t="str">
        <f t="shared" si="28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>
        <v>3.5</v>
      </c>
      <c r="E781" s="13">
        <f t="shared" si="27"/>
        <v>306</v>
      </c>
      <c r="F781" s="13" t="str">
        <f t="shared" si="28"/>
        <v>YES</v>
      </c>
    </row>
    <row r="782" spans="1:6" x14ac:dyDescent="0.25">
      <c r="A782" s="15">
        <v>44946</v>
      </c>
      <c r="B782" s="10">
        <v>2023</v>
      </c>
      <c r="C782" s="10" t="s">
        <v>7</v>
      </c>
      <c r="D782">
        <v>4</v>
      </c>
      <c r="E782" s="13">
        <f t="shared" si="27"/>
        <v>290</v>
      </c>
      <c r="F782" s="13" t="str">
        <f t="shared" si="28"/>
        <v>YES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12</v>
      </c>
      <c r="E783" s="13">
        <f t="shared" si="27"/>
        <v>44</v>
      </c>
      <c r="F783" s="13" t="str">
        <f t="shared" si="28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>
        <v>10.9</v>
      </c>
      <c r="E784" s="13">
        <f t="shared" si="27"/>
        <v>70</v>
      </c>
      <c r="F784" s="13" t="str">
        <f t="shared" si="28"/>
        <v>YES</v>
      </c>
    </row>
    <row r="785" spans="1:6" x14ac:dyDescent="0.25">
      <c r="A785" s="15">
        <v>44949</v>
      </c>
      <c r="B785" s="10">
        <v>2023</v>
      </c>
      <c r="C785" s="10" t="s">
        <v>7</v>
      </c>
      <c r="D785">
        <v>14.2</v>
      </c>
      <c r="E785" s="13">
        <f t="shared" si="27"/>
        <v>26</v>
      </c>
      <c r="F785" s="13" t="str">
        <f t="shared" si="28"/>
        <v>YES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15.6</v>
      </c>
      <c r="E786" s="13">
        <f t="shared" si="27"/>
        <v>16</v>
      </c>
      <c r="F786" s="13" t="str">
        <f t="shared" si="28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>
        <v>13.8</v>
      </c>
      <c r="E787" s="13">
        <f t="shared" si="27"/>
        <v>31</v>
      </c>
      <c r="F787" s="13" t="str">
        <f t="shared" si="28"/>
        <v>YES</v>
      </c>
    </row>
    <row r="788" spans="1:6" x14ac:dyDescent="0.25">
      <c r="A788" s="15">
        <v>44952</v>
      </c>
      <c r="B788" s="10">
        <v>2023</v>
      </c>
      <c r="C788" s="10" t="s">
        <v>7</v>
      </c>
      <c r="D788">
        <v>4.2</v>
      </c>
      <c r="E788" s="13">
        <f t="shared" si="27"/>
        <v>280</v>
      </c>
      <c r="F788" s="13" t="str">
        <f t="shared" si="28"/>
        <v>YES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5.8</v>
      </c>
      <c r="E789" s="13">
        <f t="shared" si="27"/>
        <v>222</v>
      </c>
      <c r="F789" s="13" t="str">
        <f t="shared" si="28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>
        <v>5.3</v>
      </c>
      <c r="E790" s="13">
        <f t="shared" si="27"/>
        <v>243</v>
      </c>
      <c r="F790" s="13" t="str">
        <f t="shared" si="28"/>
        <v>YES</v>
      </c>
    </row>
    <row r="791" spans="1:6" x14ac:dyDescent="0.25">
      <c r="A791" s="15">
        <v>44955</v>
      </c>
      <c r="B791" s="10">
        <v>2023</v>
      </c>
      <c r="C791" s="10" t="s">
        <v>7</v>
      </c>
      <c r="D791">
        <v>4.0999999999999996</v>
      </c>
      <c r="E791" s="13">
        <f t="shared" si="27"/>
        <v>283</v>
      </c>
      <c r="F791" s="13" t="str">
        <f t="shared" si="28"/>
        <v>YES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5.0999999999999996</v>
      </c>
      <c r="E792" s="13">
        <f t="shared" si="27"/>
        <v>249</v>
      </c>
      <c r="F792" s="13" t="str">
        <f t="shared" si="28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>
        <v>9.1999999999999993</v>
      </c>
      <c r="E793" s="13">
        <f t="shared" si="27"/>
        <v>108</v>
      </c>
      <c r="F793" s="13" t="str">
        <f t="shared" si="28"/>
        <v>YES</v>
      </c>
    </row>
    <row r="794" spans="1:6" x14ac:dyDescent="0.25">
      <c r="A794" s="15">
        <v>44958</v>
      </c>
      <c r="B794" s="10">
        <v>2023</v>
      </c>
      <c r="C794" s="10" t="s">
        <v>7</v>
      </c>
      <c r="D794">
        <v>8.5</v>
      </c>
      <c r="E794" s="13">
        <f t="shared" si="27"/>
        <v>135</v>
      </c>
      <c r="F794" s="13" t="str">
        <f t="shared" si="28"/>
        <v>YES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9.6999999999999993</v>
      </c>
      <c r="E795" s="13">
        <f t="shared" si="27"/>
        <v>103</v>
      </c>
      <c r="F795" s="13" t="str">
        <f t="shared" si="28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>
        <v>4.0999999999999996</v>
      </c>
      <c r="E796" s="13">
        <f t="shared" si="27"/>
        <v>283</v>
      </c>
      <c r="F796" s="13" t="str">
        <f t="shared" si="28"/>
        <v>YES</v>
      </c>
    </row>
    <row r="797" spans="1:6" x14ac:dyDescent="0.25">
      <c r="A797" s="15">
        <v>44961</v>
      </c>
      <c r="B797" s="10">
        <v>2023</v>
      </c>
      <c r="C797" s="10" t="s">
        <v>7</v>
      </c>
      <c r="D797">
        <v>7.4</v>
      </c>
      <c r="E797" s="13">
        <f t="shared" ref="E797:E860" si="29">IF(D797&lt;&gt;"",RANK(D797,D$732:D$1096),"")</f>
        <v>172</v>
      </c>
      <c r="F797" s="13" t="str">
        <f t="shared" ref="F797:F860" si="30">IF(OR(D797="",E797&lt;ROUNDUP((COUNT(D$732:D$1096))*0.02,0)),"NO","YES")</f>
        <v>YES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9.6</v>
      </c>
      <c r="E798" s="13">
        <f t="shared" si="29"/>
        <v>105</v>
      </c>
      <c r="F798" s="13" t="str">
        <f t="shared" si="30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>
        <v>11.6</v>
      </c>
      <c r="E799" s="13">
        <f t="shared" si="29"/>
        <v>56</v>
      </c>
      <c r="F799" s="13" t="str">
        <f t="shared" si="30"/>
        <v>YES</v>
      </c>
    </row>
    <row r="800" spans="1:6" x14ac:dyDescent="0.25">
      <c r="A800" s="15">
        <v>44964</v>
      </c>
      <c r="B800" s="10">
        <v>2023</v>
      </c>
      <c r="C800" s="10" t="s">
        <v>7</v>
      </c>
      <c r="D800">
        <v>7</v>
      </c>
      <c r="E800" s="13">
        <f t="shared" si="29"/>
        <v>183</v>
      </c>
      <c r="F800" s="13" t="str">
        <f t="shared" si="30"/>
        <v>YES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8.3000000000000007</v>
      </c>
      <c r="E801" s="13">
        <f t="shared" si="29"/>
        <v>142</v>
      </c>
      <c r="F801" s="13" t="str">
        <f t="shared" si="30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>
        <v>15.9</v>
      </c>
      <c r="E802" s="13">
        <f t="shared" si="29"/>
        <v>15</v>
      </c>
      <c r="F802" s="13" t="str">
        <f t="shared" si="30"/>
        <v>YES</v>
      </c>
    </row>
    <row r="803" spans="1:6" x14ac:dyDescent="0.25">
      <c r="A803" s="15">
        <v>44967</v>
      </c>
      <c r="B803" s="10">
        <v>2023</v>
      </c>
      <c r="C803" s="10" t="s">
        <v>7</v>
      </c>
      <c r="D803">
        <v>3.7</v>
      </c>
      <c r="E803" s="13">
        <f t="shared" si="29"/>
        <v>302</v>
      </c>
      <c r="F803" s="13" t="str">
        <f t="shared" si="30"/>
        <v>YES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4</v>
      </c>
      <c r="E804" s="13">
        <f t="shared" si="29"/>
        <v>290</v>
      </c>
      <c r="F804" s="13" t="str">
        <f t="shared" si="30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>
        <v>4.9000000000000004</v>
      </c>
      <c r="E805" s="13">
        <f t="shared" si="29"/>
        <v>256</v>
      </c>
      <c r="F805" s="13" t="str">
        <f t="shared" si="30"/>
        <v>YES</v>
      </c>
    </row>
    <row r="806" spans="1:6" x14ac:dyDescent="0.25">
      <c r="A806" s="15">
        <v>44970</v>
      </c>
      <c r="B806" s="10">
        <v>2023</v>
      </c>
      <c r="C806" s="10" t="s">
        <v>7</v>
      </c>
      <c r="D806">
        <v>7.1</v>
      </c>
      <c r="E806" s="13">
        <f t="shared" si="29"/>
        <v>179</v>
      </c>
      <c r="F806" s="13" t="str">
        <f t="shared" si="30"/>
        <v>YES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5.5</v>
      </c>
      <c r="E807" s="13">
        <f t="shared" si="29"/>
        <v>235</v>
      </c>
      <c r="F807" s="13" t="str">
        <f t="shared" si="30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>
        <v>3.5</v>
      </c>
      <c r="E808" s="13">
        <f t="shared" si="29"/>
        <v>306</v>
      </c>
      <c r="F808" s="13" t="str">
        <f t="shared" si="30"/>
        <v>YES</v>
      </c>
    </row>
    <row r="809" spans="1:6" x14ac:dyDescent="0.25">
      <c r="A809" s="15">
        <v>44973</v>
      </c>
      <c r="B809" s="10">
        <v>2023</v>
      </c>
      <c r="C809" s="10" t="s">
        <v>7</v>
      </c>
      <c r="D809">
        <v>2.8</v>
      </c>
      <c r="E809" s="13">
        <f t="shared" si="29"/>
        <v>320</v>
      </c>
      <c r="F809" s="13" t="str">
        <f t="shared" si="30"/>
        <v>YES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4.4000000000000004</v>
      </c>
      <c r="E810" s="13">
        <f t="shared" si="29"/>
        <v>273</v>
      </c>
      <c r="F810" s="13" t="str">
        <f t="shared" si="30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>
        <v>4</v>
      </c>
      <c r="E811" s="13">
        <f t="shared" si="29"/>
        <v>290</v>
      </c>
      <c r="F811" s="13" t="str">
        <f t="shared" si="30"/>
        <v>YES</v>
      </c>
    </row>
    <row r="812" spans="1:6" x14ac:dyDescent="0.25">
      <c r="A812" s="15">
        <v>44976</v>
      </c>
      <c r="B812" s="10">
        <v>2023</v>
      </c>
      <c r="C812" s="10" t="s">
        <v>7</v>
      </c>
      <c r="D812">
        <v>5.5</v>
      </c>
      <c r="E812" s="13">
        <f t="shared" si="29"/>
        <v>235</v>
      </c>
      <c r="F812" s="13" t="str">
        <f t="shared" si="30"/>
        <v>YES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8.4</v>
      </c>
      <c r="E813" s="13">
        <f t="shared" si="29"/>
        <v>139</v>
      </c>
      <c r="F813" s="13" t="str">
        <f t="shared" si="30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>
        <v>4.4000000000000004</v>
      </c>
      <c r="E814" s="13">
        <f t="shared" si="29"/>
        <v>273</v>
      </c>
      <c r="F814" s="13" t="str">
        <f t="shared" si="30"/>
        <v>YES</v>
      </c>
    </row>
    <row r="815" spans="1:6" x14ac:dyDescent="0.25">
      <c r="A815" s="15">
        <v>44979</v>
      </c>
      <c r="B815" s="10">
        <v>2023</v>
      </c>
      <c r="C815" s="10" t="s">
        <v>7</v>
      </c>
      <c r="D815">
        <v>4.9000000000000004</v>
      </c>
      <c r="E815" s="13">
        <f t="shared" si="29"/>
        <v>256</v>
      </c>
      <c r="F815" s="13" t="str">
        <f t="shared" si="30"/>
        <v>YES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4.8</v>
      </c>
      <c r="E816" s="13">
        <f t="shared" si="29"/>
        <v>260</v>
      </c>
      <c r="F816" s="13" t="str">
        <f t="shared" si="30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>
        <v>6.5</v>
      </c>
      <c r="E817" s="13">
        <f t="shared" si="29"/>
        <v>198</v>
      </c>
      <c r="F817" s="13" t="str">
        <f t="shared" si="30"/>
        <v>YES</v>
      </c>
    </row>
    <row r="818" spans="1:6" x14ac:dyDescent="0.25">
      <c r="A818" s="15">
        <v>44982</v>
      </c>
      <c r="B818" s="10">
        <v>2023</v>
      </c>
      <c r="C818" s="10" t="s">
        <v>7</v>
      </c>
      <c r="D818">
        <v>8.1999999999999993</v>
      </c>
      <c r="E818" s="13">
        <f t="shared" si="29"/>
        <v>146</v>
      </c>
      <c r="F818" s="13" t="str">
        <f t="shared" si="30"/>
        <v>YES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11</v>
      </c>
      <c r="E819" s="13">
        <f t="shared" si="29"/>
        <v>68</v>
      </c>
      <c r="F819" s="13" t="str">
        <f t="shared" si="30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>
        <v>9.1</v>
      </c>
      <c r="E820" s="13">
        <f t="shared" si="29"/>
        <v>110</v>
      </c>
      <c r="F820" s="13" t="str">
        <f t="shared" si="30"/>
        <v>YES</v>
      </c>
    </row>
    <row r="821" spans="1:6" x14ac:dyDescent="0.25">
      <c r="A821" s="15">
        <v>44985</v>
      </c>
      <c r="B821" s="10">
        <v>2023</v>
      </c>
      <c r="C821" s="10" t="s">
        <v>7</v>
      </c>
      <c r="D821">
        <v>8.9</v>
      </c>
      <c r="E821" s="13">
        <f t="shared" si="29"/>
        <v>118</v>
      </c>
      <c r="F821" s="13" t="str">
        <f t="shared" si="30"/>
        <v>YES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9.8000000000000007</v>
      </c>
      <c r="E822" s="13">
        <f t="shared" si="29"/>
        <v>102</v>
      </c>
      <c r="F822" s="13" t="str">
        <f t="shared" si="30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>
        <v>6.2</v>
      </c>
      <c r="E823" s="13">
        <f t="shared" si="29"/>
        <v>206</v>
      </c>
      <c r="F823" s="13" t="str">
        <f t="shared" si="30"/>
        <v>YES</v>
      </c>
    </row>
    <row r="824" spans="1:6" x14ac:dyDescent="0.25">
      <c r="A824" s="15">
        <v>44988</v>
      </c>
      <c r="B824" s="10">
        <v>2023</v>
      </c>
      <c r="C824" s="10" t="s">
        <v>8</v>
      </c>
      <c r="D824">
        <v>10.4</v>
      </c>
      <c r="E824" s="13">
        <f t="shared" si="29"/>
        <v>86</v>
      </c>
      <c r="F824" s="13" t="str">
        <f t="shared" si="30"/>
        <v>YES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15.6</v>
      </c>
      <c r="E825" s="13">
        <f t="shared" si="29"/>
        <v>16</v>
      </c>
      <c r="F825" s="13" t="str">
        <f t="shared" si="30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>
        <v>8.8000000000000007</v>
      </c>
      <c r="E826" s="13">
        <f t="shared" si="29"/>
        <v>122</v>
      </c>
      <c r="F826" s="13" t="str">
        <f t="shared" si="30"/>
        <v>YES</v>
      </c>
    </row>
    <row r="827" spans="1:6" x14ac:dyDescent="0.25">
      <c r="A827" s="15">
        <v>44991</v>
      </c>
      <c r="B827" s="10">
        <v>2023</v>
      </c>
      <c r="C827" s="10" t="s">
        <v>8</v>
      </c>
      <c r="D827">
        <v>6.6</v>
      </c>
      <c r="E827" s="13">
        <f t="shared" si="29"/>
        <v>190</v>
      </c>
      <c r="F827" s="13" t="str">
        <f t="shared" si="30"/>
        <v>YES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2.1</v>
      </c>
      <c r="E828" s="13">
        <f t="shared" si="29"/>
        <v>335</v>
      </c>
      <c r="F828" s="13" t="str">
        <f t="shared" si="30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>
        <v>2.4</v>
      </c>
      <c r="E829" s="13">
        <f t="shared" si="29"/>
        <v>329</v>
      </c>
      <c r="F829" s="13" t="str">
        <f t="shared" si="30"/>
        <v>YES</v>
      </c>
    </row>
    <row r="830" spans="1:6" x14ac:dyDescent="0.25">
      <c r="A830" s="15">
        <v>44994</v>
      </c>
      <c r="B830" s="10">
        <v>2023</v>
      </c>
      <c r="C830" s="10" t="s">
        <v>8</v>
      </c>
      <c r="D830">
        <v>3.9</v>
      </c>
      <c r="E830" s="13">
        <f t="shared" si="29"/>
        <v>296</v>
      </c>
      <c r="F830" s="13" t="str">
        <f t="shared" si="30"/>
        <v>YES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3.5</v>
      </c>
      <c r="E831" s="13">
        <f t="shared" si="29"/>
        <v>306</v>
      </c>
      <c r="F831" s="13" t="str">
        <f t="shared" si="30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>
        <v>5.0999999999999996</v>
      </c>
      <c r="E832" s="13">
        <f t="shared" si="29"/>
        <v>249</v>
      </c>
      <c r="F832" s="13" t="str">
        <f t="shared" si="30"/>
        <v>YES</v>
      </c>
    </row>
    <row r="833" spans="1:6" x14ac:dyDescent="0.25">
      <c r="A833" s="15">
        <v>44997</v>
      </c>
      <c r="B833" s="10">
        <v>2023</v>
      </c>
      <c r="C833" s="10" t="s">
        <v>8</v>
      </c>
      <c r="D833">
        <v>5.0999999999999996</v>
      </c>
      <c r="E833" s="13">
        <f t="shared" si="29"/>
        <v>249</v>
      </c>
      <c r="F833" s="13" t="str">
        <f t="shared" si="30"/>
        <v>YES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2.2000000000000002</v>
      </c>
      <c r="E834" s="13">
        <f t="shared" si="29"/>
        <v>332</v>
      </c>
      <c r="F834" s="13" t="str">
        <f t="shared" si="30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>
        <v>4.5</v>
      </c>
      <c r="E835" s="13">
        <f t="shared" si="29"/>
        <v>271</v>
      </c>
      <c r="F835" s="13" t="str">
        <f t="shared" si="30"/>
        <v>YES</v>
      </c>
    </row>
    <row r="836" spans="1:6" x14ac:dyDescent="0.25">
      <c r="A836" s="15">
        <v>45000</v>
      </c>
      <c r="B836" s="10">
        <v>2023</v>
      </c>
      <c r="C836" s="10" t="s">
        <v>8</v>
      </c>
      <c r="D836">
        <v>8.6999999999999993</v>
      </c>
      <c r="E836" s="13">
        <f t="shared" si="29"/>
        <v>129</v>
      </c>
      <c r="F836" s="13" t="str">
        <f t="shared" si="30"/>
        <v>YES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11.2</v>
      </c>
      <c r="E837" s="13">
        <f t="shared" si="29"/>
        <v>64</v>
      </c>
      <c r="F837" s="13" t="str">
        <f t="shared" si="30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>
        <v>3.2</v>
      </c>
      <c r="E838" s="13">
        <f t="shared" si="29"/>
        <v>316</v>
      </c>
      <c r="F838" s="13" t="str">
        <f t="shared" si="30"/>
        <v>YES</v>
      </c>
    </row>
    <row r="839" spans="1:6" x14ac:dyDescent="0.25">
      <c r="A839" s="15">
        <v>45003</v>
      </c>
      <c r="B839" s="10">
        <v>2023</v>
      </c>
      <c r="C839" s="10" t="s">
        <v>8</v>
      </c>
      <c r="D839">
        <v>3.3</v>
      </c>
      <c r="E839" s="13">
        <f t="shared" si="29"/>
        <v>315</v>
      </c>
      <c r="F839" s="13" t="str">
        <f t="shared" si="30"/>
        <v>YES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3.7</v>
      </c>
      <c r="E840" s="13">
        <f t="shared" si="29"/>
        <v>302</v>
      </c>
      <c r="F840" s="13" t="str">
        <f t="shared" si="30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>
        <v>5.6</v>
      </c>
      <c r="E841" s="13">
        <f t="shared" si="29"/>
        <v>232</v>
      </c>
      <c r="F841" s="13" t="str">
        <f t="shared" si="30"/>
        <v>YES</v>
      </c>
    </row>
    <row r="842" spans="1:6" x14ac:dyDescent="0.25">
      <c r="A842" s="15">
        <v>45006</v>
      </c>
      <c r="B842" s="10">
        <v>2023</v>
      </c>
      <c r="C842" s="10" t="s">
        <v>8</v>
      </c>
      <c r="D842">
        <v>15.2</v>
      </c>
      <c r="E842" s="13">
        <f t="shared" si="29"/>
        <v>22</v>
      </c>
      <c r="F842" s="13" t="str">
        <f t="shared" si="30"/>
        <v>YES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13.4</v>
      </c>
      <c r="E843" s="13">
        <f t="shared" si="29"/>
        <v>35</v>
      </c>
      <c r="F843" s="13" t="str">
        <f t="shared" si="30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>
        <v>8.6999999999999993</v>
      </c>
      <c r="E844" s="13">
        <f t="shared" si="29"/>
        <v>129</v>
      </c>
      <c r="F844" s="13" t="str">
        <f t="shared" si="30"/>
        <v>YES</v>
      </c>
    </row>
    <row r="845" spans="1:6" x14ac:dyDescent="0.25">
      <c r="A845" s="15">
        <v>45009</v>
      </c>
      <c r="B845" s="10">
        <v>2023</v>
      </c>
      <c r="C845" s="10" t="s">
        <v>8</v>
      </c>
      <c r="D845">
        <v>9.4</v>
      </c>
      <c r="E845" s="13">
        <f t="shared" si="29"/>
        <v>106</v>
      </c>
      <c r="F845" s="13" t="str">
        <f t="shared" si="30"/>
        <v>YES</v>
      </c>
    </row>
    <row r="846" spans="1:6" x14ac:dyDescent="0.25">
      <c r="A846" s="15">
        <v>45010</v>
      </c>
      <c r="B846" s="10">
        <v>2023</v>
      </c>
      <c r="C846" s="10" t="s">
        <v>8</v>
      </c>
      <c r="D846" t="s">
        <v>3</v>
      </c>
      <c r="E846" s="13" t="str">
        <f t="shared" si="29"/>
        <v/>
      </c>
      <c r="F846" s="13" t="str">
        <f t="shared" si="30"/>
        <v>NO</v>
      </c>
    </row>
    <row r="847" spans="1:6" x14ac:dyDescent="0.25">
      <c r="A847" s="15">
        <v>45011</v>
      </c>
      <c r="B847" s="10">
        <v>2023</v>
      </c>
      <c r="C847" s="10" t="s">
        <v>8</v>
      </c>
      <c r="D847">
        <v>6.6</v>
      </c>
      <c r="E847" s="13">
        <f t="shared" si="29"/>
        <v>190</v>
      </c>
      <c r="F847" s="13" t="str">
        <f t="shared" si="30"/>
        <v>YES</v>
      </c>
    </row>
    <row r="848" spans="1:6" x14ac:dyDescent="0.25">
      <c r="A848" s="15">
        <v>45012</v>
      </c>
      <c r="B848" s="10">
        <v>2023</v>
      </c>
      <c r="C848" s="10" t="s">
        <v>8</v>
      </c>
      <c r="D848">
        <v>6.6</v>
      </c>
      <c r="E848" s="13">
        <f t="shared" si="29"/>
        <v>190</v>
      </c>
      <c r="F848" s="13" t="str">
        <f t="shared" si="30"/>
        <v>YES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9.1</v>
      </c>
      <c r="E849" s="13">
        <f t="shared" si="29"/>
        <v>110</v>
      </c>
      <c r="F849" s="13" t="str">
        <f t="shared" si="30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>
        <v>8.1</v>
      </c>
      <c r="E850" s="13">
        <f t="shared" si="29"/>
        <v>151</v>
      </c>
      <c r="F850" s="13" t="str">
        <f t="shared" si="30"/>
        <v>YES</v>
      </c>
    </row>
    <row r="851" spans="1:6" x14ac:dyDescent="0.25">
      <c r="A851" s="15">
        <v>45015</v>
      </c>
      <c r="B851" s="10">
        <v>2023</v>
      </c>
      <c r="C851" s="10" t="s">
        <v>8</v>
      </c>
      <c r="D851">
        <v>8.5</v>
      </c>
      <c r="E851" s="13">
        <f t="shared" si="29"/>
        <v>135</v>
      </c>
      <c r="F851" s="13" t="str">
        <f t="shared" si="30"/>
        <v>YES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</v>
      </c>
      <c r="E852" s="13">
        <f t="shared" si="29"/>
        <v>157</v>
      </c>
      <c r="F852" s="13" t="str">
        <f t="shared" si="30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>
        <v>2.8</v>
      </c>
      <c r="E853" s="13">
        <f t="shared" si="29"/>
        <v>320</v>
      </c>
      <c r="F853" s="13" t="str">
        <f t="shared" si="30"/>
        <v>YES</v>
      </c>
    </row>
    <row r="854" spans="1:6" x14ac:dyDescent="0.25">
      <c r="A854" s="15">
        <v>45018</v>
      </c>
      <c r="B854" s="10">
        <v>2023</v>
      </c>
      <c r="C854" s="10" t="s">
        <v>8</v>
      </c>
      <c r="D854">
        <v>3.9</v>
      </c>
      <c r="E854" s="13">
        <f t="shared" si="29"/>
        <v>296</v>
      </c>
      <c r="F854" s="13" t="str">
        <f t="shared" si="30"/>
        <v>YES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2.5</v>
      </c>
      <c r="E855" s="13">
        <f t="shared" si="29"/>
        <v>326</v>
      </c>
      <c r="F855" s="13" t="str">
        <f t="shared" si="30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>
        <v>7.5</v>
      </c>
      <c r="E856" s="13">
        <f t="shared" si="29"/>
        <v>165</v>
      </c>
      <c r="F856" s="13" t="str">
        <f t="shared" si="30"/>
        <v>YES</v>
      </c>
    </row>
    <row r="857" spans="1:6" x14ac:dyDescent="0.25">
      <c r="A857" s="15">
        <v>45021</v>
      </c>
      <c r="B857" s="10">
        <v>2023</v>
      </c>
      <c r="C857" s="10" t="s">
        <v>8</v>
      </c>
      <c r="D857">
        <v>5.8</v>
      </c>
      <c r="E857" s="13">
        <f t="shared" si="29"/>
        <v>222</v>
      </c>
      <c r="F857" s="13" t="str">
        <f t="shared" si="30"/>
        <v>YES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4.5999999999999996</v>
      </c>
      <c r="E858" s="13">
        <f t="shared" si="29"/>
        <v>265</v>
      </c>
      <c r="F858" s="13" t="str">
        <f t="shared" si="30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>
        <v>6.9</v>
      </c>
      <c r="E859" s="13">
        <f t="shared" si="29"/>
        <v>185</v>
      </c>
      <c r="F859" s="13" t="str">
        <f t="shared" si="30"/>
        <v>YES</v>
      </c>
    </row>
    <row r="860" spans="1:6" x14ac:dyDescent="0.25">
      <c r="A860" s="15">
        <v>45024</v>
      </c>
      <c r="B860" s="10">
        <v>2023</v>
      </c>
      <c r="C860" s="10" t="s">
        <v>8</v>
      </c>
      <c r="D860">
        <v>5.4</v>
      </c>
      <c r="E860" s="13">
        <f t="shared" si="29"/>
        <v>241</v>
      </c>
      <c r="F860" s="13" t="str">
        <f t="shared" si="30"/>
        <v>YES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8.1</v>
      </c>
      <c r="E861" s="13">
        <f t="shared" ref="E861:E924" si="31">IF(D861&lt;&gt;"",RANK(D861,D$732:D$1096),"")</f>
        <v>151</v>
      </c>
      <c r="F861" s="13" t="str">
        <f t="shared" ref="F861:F924" si="32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>
        <v>9.9</v>
      </c>
      <c r="E862" s="13">
        <f t="shared" si="31"/>
        <v>97</v>
      </c>
      <c r="F862" s="13" t="str">
        <f t="shared" si="32"/>
        <v>YES</v>
      </c>
    </row>
    <row r="863" spans="1:6" x14ac:dyDescent="0.25">
      <c r="A863" s="15">
        <v>45027</v>
      </c>
      <c r="B863" s="10">
        <v>2023</v>
      </c>
      <c r="C863" s="10" t="s">
        <v>8</v>
      </c>
      <c r="D863">
        <v>8.1</v>
      </c>
      <c r="E863" s="13">
        <f t="shared" si="31"/>
        <v>151</v>
      </c>
      <c r="F863" s="13" t="str">
        <f t="shared" si="32"/>
        <v>YES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10.3</v>
      </c>
      <c r="E864" s="13">
        <f t="shared" si="31"/>
        <v>88</v>
      </c>
      <c r="F864" s="13" t="str">
        <f t="shared" si="32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>
        <v>11.4</v>
      </c>
      <c r="E865" s="13">
        <f t="shared" si="31"/>
        <v>60</v>
      </c>
      <c r="F865" s="13" t="str">
        <f t="shared" si="32"/>
        <v>YES</v>
      </c>
    </row>
    <row r="866" spans="1:6" x14ac:dyDescent="0.25">
      <c r="A866" s="15">
        <v>45030</v>
      </c>
      <c r="B866" s="10">
        <v>2023</v>
      </c>
      <c r="C866" s="10" t="s">
        <v>8</v>
      </c>
      <c r="D866">
        <v>10.1</v>
      </c>
      <c r="E866" s="13">
        <f t="shared" si="31"/>
        <v>91</v>
      </c>
      <c r="F866" s="13" t="str">
        <f t="shared" si="32"/>
        <v>YES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7.2</v>
      </c>
      <c r="E867" s="13">
        <f t="shared" si="31"/>
        <v>176</v>
      </c>
      <c r="F867" s="13" t="str">
        <f t="shared" si="32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>
        <v>0.9</v>
      </c>
      <c r="E868" s="13">
        <f t="shared" si="31"/>
        <v>340</v>
      </c>
      <c r="F868" s="13" t="str">
        <f t="shared" si="32"/>
        <v>YES</v>
      </c>
    </row>
    <row r="869" spans="1:6" x14ac:dyDescent="0.25">
      <c r="A869" s="15">
        <v>45033</v>
      </c>
      <c r="B869" s="10">
        <v>2023</v>
      </c>
      <c r="C869" s="10" t="s">
        <v>8</v>
      </c>
      <c r="D869">
        <v>2.4</v>
      </c>
      <c r="E869" s="13">
        <f t="shared" si="31"/>
        <v>329</v>
      </c>
      <c r="F869" s="13" t="str">
        <f t="shared" si="32"/>
        <v>YES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4.9000000000000004</v>
      </c>
      <c r="E870" s="13">
        <f t="shared" si="31"/>
        <v>256</v>
      </c>
      <c r="F870" s="13" t="str">
        <f t="shared" si="32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>
        <v>7.4</v>
      </c>
      <c r="E871" s="13">
        <f t="shared" si="31"/>
        <v>172</v>
      </c>
      <c r="F871" s="13" t="str">
        <f t="shared" si="32"/>
        <v>YES</v>
      </c>
    </row>
    <row r="872" spans="1:6" x14ac:dyDescent="0.25">
      <c r="A872" s="15">
        <v>45036</v>
      </c>
      <c r="B872" s="10">
        <v>2023</v>
      </c>
      <c r="C872" s="10" t="s">
        <v>8</v>
      </c>
      <c r="D872">
        <v>5.7</v>
      </c>
      <c r="E872" s="13">
        <f t="shared" si="31"/>
        <v>226</v>
      </c>
      <c r="F872" s="13" t="str">
        <f t="shared" si="32"/>
        <v>YES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2.5</v>
      </c>
      <c r="E873" s="13">
        <f t="shared" si="31"/>
        <v>326</v>
      </c>
      <c r="F873" s="13" t="str">
        <f t="shared" si="32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>
        <v>1.4</v>
      </c>
      <c r="E874" s="13">
        <f t="shared" si="31"/>
        <v>339</v>
      </c>
      <c r="F874" s="13" t="str">
        <f t="shared" si="32"/>
        <v>YES</v>
      </c>
    </row>
    <row r="875" spans="1:6" x14ac:dyDescent="0.25">
      <c r="A875" s="15">
        <v>45039</v>
      </c>
      <c r="B875" s="10">
        <v>2023</v>
      </c>
      <c r="C875" s="10" t="s">
        <v>8</v>
      </c>
      <c r="D875">
        <v>3.5</v>
      </c>
      <c r="E875" s="13">
        <f t="shared" si="31"/>
        <v>306</v>
      </c>
      <c r="F875" s="13" t="str">
        <f t="shared" si="32"/>
        <v>YES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9.6999999999999993</v>
      </c>
      <c r="E876" s="13">
        <f t="shared" si="31"/>
        <v>103</v>
      </c>
      <c r="F876" s="13" t="str">
        <f t="shared" si="32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>
        <v>10.5</v>
      </c>
      <c r="E877" s="13">
        <f t="shared" si="31"/>
        <v>77</v>
      </c>
      <c r="F877" s="13" t="str">
        <f t="shared" si="32"/>
        <v>YES</v>
      </c>
    </row>
    <row r="878" spans="1:6" x14ac:dyDescent="0.25">
      <c r="A878" s="15">
        <v>45042</v>
      </c>
      <c r="B878" s="10">
        <v>2023</v>
      </c>
      <c r="C878" s="10" t="s">
        <v>8</v>
      </c>
      <c r="D878">
        <v>6.6</v>
      </c>
      <c r="E878" s="13">
        <f t="shared" si="31"/>
        <v>190</v>
      </c>
      <c r="F878" s="13" t="str">
        <f t="shared" si="32"/>
        <v>YES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6.9</v>
      </c>
      <c r="E879" s="13">
        <f t="shared" si="31"/>
        <v>185</v>
      </c>
      <c r="F879" s="13" t="str">
        <f t="shared" si="32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>
        <v>11.8</v>
      </c>
      <c r="E880" s="13">
        <f t="shared" si="31"/>
        <v>50</v>
      </c>
      <c r="F880" s="13" t="str">
        <f t="shared" si="32"/>
        <v>YES</v>
      </c>
    </row>
    <row r="881" spans="1:6" x14ac:dyDescent="0.25">
      <c r="A881" s="15">
        <v>45045</v>
      </c>
      <c r="B881" s="10">
        <v>2023</v>
      </c>
      <c r="C881" s="10" t="s">
        <v>8</v>
      </c>
      <c r="D881">
        <v>3.5</v>
      </c>
      <c r="E881" s="13">
        <f t="shared" si="31"/>
        <v>306</v>
      </c>
      <c r="F881" s="13" t="str">
        <f t="shared" si="32"/>
        <v>YES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2.2000000000000002</v>
      </c>
      <c r="E882" s="13">
        <f t="shared" si="31"/>
        <v>332</v>
      </c>
      <c r="F882" s="13" t="str">
        <f t="shared" si="32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>
        <v>2.6</v>
      </c>
      <c r="E883" s="13">
        <f t="shared" si="31"/>
        <v>323</v>
      </c>
      <c r="F883" s="13" t="str">
        <f t="shared" si="32"/>
        <v>YES</v>
      </c>
    </row>
    <row r="884" spans="1:6" x14ac:dyDescent="0.25">
      <c r="A884" s="15">
        <v>45048</v>
      </c>
      <c r="B884" s="10">
        <v>2023</v>
      </c>
      <c r="C884" s="10" t="s">
        <v>8</v>
      </c>
      <c r="D884">
        <v>3</v>
      </c>
      <c r="E884" s="13">
        <f t="shared" si="31"/>
        <v>318</v>
      </c>
      <c r="F884" s="13" t="str">
        <f t="shared" si="32"/>
        <v>YES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3.9</v>
      </c>
      <c r="E885" s="13">
        <f t="shared" si="31"/>
        <v>296</v>
      </c>
      <c r="F885" s="13" t="str">
        <f t="shared" si="32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>
        <v>6.9</v>
      </c>
      <c r="E886" s="13">
        <f t="shared" si="31"/>
        <v>185</v>
      </c>
      <c r="F886" s="13" t="str">
        <f t="shared" si="32"/>
        <v>YES</v>
      </c>
    </row>
    <row r="887" spans="1:6" x14ac:dyDescent="0.25">
      <c r="A887" s="15">
        <v>45051</v>
      </c>
      <c r="B887" s="10">
        <v>2023</v>
      </c>
      <c r="C887" s="10" t="s">
        <v>8</v>
      </c>
      <c r="D887">
        <v>7.5</v>
      </c>
      <c r="E887" s="13">
        <f t="shared" si="31"/>
        <v>165</v>
      </c>
      <c r="F887" s="13" t="str">
        <f t="shared" si="32"/>
        <v>YES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10.3</v>
      </c>
      <c r="E888" s="13">
        <f t="shared" si="31"/>
        <v>88</v>
      </c>
      <c r="F888" s="13" t="str">
        <f t="shared" si="32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>
        <v>8.5</v>
      </c>
      <c r="E889" s="13">
        <f t="shared" si="31"/>
        <v>135</v>
      </c>
      <c r="F889" s="13" t="str">
        <f t="shared" si="32"/>
        <v>YES</v>
      </c>
    </row>
    <row r="890" spans="1:6" x14ac:dyDescent="0.25">
      <c r="A890" s="15">
        <v>45054</v>
      </c>
      <c r="B890" s="10">
        <v>2023</v>
      </c>
      <c r="C890" s="10" t="s">
        <v>8</v>
      </c>
      <c r="D890">
        <v>3</v>
      </c>
      <c r="E890" s="13">
        <f t="shared" si="31"/>
        <v>318</v>
      </c>
      <c r="F890" s="13" t="str">
        <f t="shared" si="32"/>
        <v>YES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5.6</v>
      </c>
      <c r="E891" s="13">
        <f t="shared" si="31"/>
        <v>232</v>
      </c>
      <c r="F891" s="13" t="str">
        <f t="shared" si="32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>
        <v>6</v>
      </c>
      <c r="E892" s="13">
        <f t="shared" si="31"/>
        <v>214</v>
      </c>
      <c r="F892" s="13" t="str">
        <f t="shared" si="32"/>
        <v>YES</v>
      </c>
    </row>
    <row r="893" spans="1:6" x14ac:dyDescent="0.25">
      <c r="A893" s="15">
        <v>45057</v>
      </c>
      <c r="B893" s="10">
        <v>2023</v>
      </c>
      <c r="C893" s="10" t="s">
        <v>8</v>
      </c>
      <c r="D893">
        <v>7.5</v>
      </c>
      <c r="E893" s="13">
        <f t="shared" si="31"/>
        <v>165</v>
      </c>
      <c r="F893" s="13" t="str">
        <f t="shared" si="32"/>
        <v>YES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11.9</v>
      </c>
      <c r="E894" s="13">
        <f t="shared" si="31"/>
        <v>46</v>
      </c>
      <c r="F894" s="13" t="str">
        <f t="shared" si="32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>
        <v>14</v>
      </c>
      <c r="E895" s="13">
        <f t="shared" si="31"/>
        <v>29</v>
      </c>
      <c r="F895" s="13" t="str">
        <f t="shared" si="32"/>
        <v>YES</v>
      </c>
    </row>
    <row r="896" spans="1:6" x14ac:dyDescent="0.25">
      <c r="A896" s="15">
        <v>45060</v>
      </c>
      <c r="B896" s="10">
        <v>2023</v>
      </c>
      <c r="C896" s="10" t="s">
        <v>8</v>
      </c>
      <c r="D896">
        <v>9</v>
      </c>
      <c r="E896" s="13">
        <f t="shared" si="31"/>
        <v>115</v>
      </c>
      <c r="F896" s="13" t="str">
        <f t="shared" si="32"/>
        <v>YES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5.8</v>
      </c>
      <c r="E897" s="13">
        <f t="shared" si="31"/>
        <v>222</v>
      </c>
      <c r="F897" s="13" t="str">
        <f t="shared" si="32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>
        <v>8.6999999999999993</v>
      </c>
      <c r="E898" s="13">
        <f t="shared" si="31"/>
        <v>129</v>
      </c>
      <c r="F898" s="13" t="str">
        <f t="shared" si="32"/>
        <v>YES</v>
      </c>
    </row>
    <row r="899" spans="1:6" x14ac:dyDescent="0.25">
      <c r="A899" s="15">
        <v>45063</v>
      </c>
      <c r="B899" s="10">
        <v>2023</v>
      </c>
      <c r="C899" s="10" t="s">
        <v>8</v>
      </c>
      <c r="D899">
        <v>4.5999999999999996</v>
      </c>
      <c r="E899" s="13">
        <f t="shared" si="31"/>
        <v>265</v>
      </c>
      <c r="F899" s="13" t="str">
        <f t="shared" si="32"/>
        <v>YES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8.9</v>
      </c>
      <c r="E900" s="13">
        <f t="shared" si="31"/>
        <v>118</v>
      </c>
      <c r="F900" s="13" t="str">
        <f t="shared" si="32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>
        <v>15.6</v>
      </c>
      <c r="E901" s="13">
        <f t="shared" si="31"/>
        <v>16</v>
      </c>
      <c r="F901" s="13" t="str">
        <f t="shared" si="32"/>
        <v>YES</v>
      </c>
    </row>
    <row r="902" spans="1:6" x14ac:dyDescent="0.25">
      <c r="A902" s="15">
        <v>45066</v>
      </c>
      <c r="B902" s="10">
        <v>2023</v>
      </c>
      <c r="C902" s="10" t="s">
        <v>8</v>
      </c>
      <c r="D902">
        <v>6.5</v>
      </c>
      <c r="E902" s="13">
        <f t="shared" si="31"/>
        <v>198</v>
      </c>
      <c r="F902" s="13" t="str">
        <f t="shared" si="32"/>
        <v>YES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10.5</v>
      </c>
      <c r="E903" s="13">
        <f t="shared" si="31"/>
        <v>77</v>
      </c>
      <c r="F903" s="13" t="str">
        <f t="shared" si="32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>
        <v>12.2</v>
      </c>
      <c r="E904" s="13">
        <f t="shared" si="31"/>
        <v>41</v>
      </c>
      <c r="F904" s="13" t="str">
        <f t="shared" si="32"/>
        <v>YES</v>
      </c>
    </row>
    <row r="905" spans="1:6" x14ac:dyDescent="0.25">
      <c r="A905" s="15">
        <v>45069</v>
      </c>
      <c r="B905" s="10">
        <v>2023</v>
      </c>
      <c r="C905" s="10" t="s">
        <v>8</v>
      </c>
      <c r="D905">
        <v>11.9</v>
      </c>
      <c r="E905" s="13">
        <f t="shared" si="31"/>
        <v>46</v>
      </c>
      <c r="F905" s="13" t="str">
        <f t="shared" si="32"/>
        <v>YES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11.7</v>
      </c>
      <c r="E906" s="13">
        <f t="shared" si="31"/>
        <v>53</v>
      </c>
      <c r="F906" s="13" t="str">
        <f t="shared" si="32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>
        <v>3.6</v>
      </c>
      <c r="E907" s="13">
        <f t="shared" si="31"/>
        <v>305</v>
      </c>
      <c r="F907" s="13" t="str">
        <f t="shared" si="32"/>
        <v>YES</v>
      </c>
    </row>
    <row r="908" spans="1:6" x14ac:dyDescent="0.25">
      <c r="A908" s="15">
        <v>45072</v>
      </c>
      <c r="B908" s="10">
        <v>2023</v>
      </c>
      <c r="C908" s="10" t="s">
        <v>8</v>
      </c>
      <c r="D908">
        <v>5.2</v>
      </c>
      <c r="E908" s="13">
        <f t="shared" si="31"/>
        <v>245</v>
      </c>
      <c r="F908" s="13" t="str">
        <f t="shared" si="32"/>
        <v>YES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6.6</v>
      </c>
      <c r="E909" s="13">
        <f t="shared" si="31"/>
        <v>190</v>
      </c>
      <c r="F909" s="13" t="str">
        <f t="shared" si="32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>
        <v>10.5</v>
      </c>
      <c r="E910" s="13">
        <f t="shared" si="31"/>
        <v>77</v>
      </c>
      <c r="F910" s="13" t="str">
        <f t="shared" si="32"/>
        <v>YES</v>
      </c>
    </row>
    <row r="911" spans="1:6" x14ac:dyDescent="0.25">
      <c r="A911" s="15">
        <v>45075</v>
      </c>
      <c r="B911" s="10">
        <v>2023</v>
      </c>
      <c r="C911" s="10" t="s">
        <v>8</v>
      </c>
      <c r="D911">
        <v>12.1</v>
      </c>
      <c r="E911" s="13">
        <f t="shared" si="31"/>
        <v>43</v>
      </c>
      <c r="F911" s="13" t="str">
        <f t="shared" si="32"/>
        <v>YES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9.9</v>
      </c>
      <c r="E912" s="13">
        <f t="shared" si="31"/>
        <v>97</v>
      </c>
      <c r="F912" s="13" t="str">
        <f t="shared" si="32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>
        <v>11.2</v>
      </c>
      <c r="E913" s="13">
        <f t="shared" si="31"/>
        <v>64</v>
      </c>
      <c r="F913" s="13" t="str">
        <f t="shared" si="32"/>
        <v>YES</v>
      </c>
    </row>
    <row r="914" spans="1:6" x14ac:dyDescent="0.25">
      <c r="A914" s="15">
        <v>45078</v>
      </c>
      <c r="B914" s="10">
        <v>2023</v>
      </c>
      <c r="C914" s="10" t="s">
        <v>9</v>
      </c>
      <c r="D914">
        <v>11.5</v>
      </c>
      <c r="E914" s="13">
        <f t="shared" si="31"/>
        <v>59</v>
      </c>
      <c r="F914" s="13" t="str">
        <f t="shared" si="32"/>
        <v>YES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9</v>
      </c>
      <c r="E915" s="13">
        <f t="shared" si="31"/>
        <v>115</v>
      </c>
      <c r="F915" s="13" t="str">
        <f t="shared" si="32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>
        <v>12</v>
      </c>
      <c r="E916" s="13">
        <f t="shared" si="31"/>
        <v>44</v>
      </c>
      <c r="F916" s="13" t="str">
        <f t="shared" si="32"/>
        <v>YES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15</v>
      </c>
      <c r="E917" s="13" t="e">
        <f t="shared" si="31"/>
        <v>#VALUE!</v>
      </c>
      <c r="F917" s="13" t="e">
        <f t="shared" si="32"/>
        <v>#VALUE!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13.6</v>
      </c>
      <c r="E918" s="13">
        <f t="shared" si="31"/>
        <v>34</v>
      </c>
      <c r="F918" s="13" t="str">
        <f t="shared" si="32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>
        <v>16.600000000000001</v>
      </c>
      <c r="E919" s="13">
        <f t="shared" si="31"/>
        <v>7</v>
      </c>
      <c r="F919" s="13" t="str">
        <f t="shared" si="32"/>
        <v>YES</v>
      </c>
    </row>
    <row r="920" spans="1:6" x14ac:dyDescent="0.25">
      <c r="A920" s="15">
        <v>45084</v>
      </c>
      <c r="B920" s="10">
        <v>2023</v>
      </c>
      <c r="C920" s="10" t="s">
        <v>9</v>
      </c>
      <c r="D920">
        <v>10.5</v>
      </c>
      <c r="E920" s="13">
        <f t="shared" si="31"/>
        <v>77</v>
      </c>
      <c r="F920" s="13" t="str">
        <f t="shared" si="32"/>
        <v>YES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9.1</v>
      </c>
      <c r="E921" s="13">
        <f t="shared" si="31"/>
        <v>110</v>
      </c>
      <c r="F921" s="13" t="str">
        <f t="shared" si="32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15</v>
      </c>
      <c r="E922" s="13" t="e">
        <f t="shared" si="31"/>
        <v>#VALUE!</v>
      </c>
      <c r="F922" s="13" t="e">
        <f t="shared" si="32"/>
        <v>#VALUE!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15</v>
      </c>
      <c r="E923" s="13" t="e">
        <f t="shared" si="31"/>
        <v>#VALUE!</v>
      </c>
      <c r="F923" s="13" t="e">
        <f t="shared" si="32"/>
        <v>#VALUE!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7.5</v>
      </c>
      <c r="E924" s="13">
        <f t="shared" si="31"/>
        <v>165</v>
      </c>
      <c r="F924" s="13" t="str">
        <f t="shared" si="32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>
        <v>6.5</v>
      </c>
      <c r="E925" s="13">
        <f t="shared" ref="E925:E988" si="33">IF(D925&lt;&gt;"",RANK(D925,D$732:D$1096),"")</f>
        <v>198</v>
      </c>
      <c r="F925" s="13" t="str">
        <f t="shared" ref="F925:F988" si="34">IF(OR(D925="",E925&lt;ROUNDUP((COUNT(D$732:D$1096))*0.02,0)),"NO","YES")</f>
        <v>YES</v>
      </c>
    </row>
    <row r="926" spans="1:6" x14ac:dyDescent="0.25">
      <c r="A926" s="15">
        <v>45090</v>
      </c>
      <c r="B926" s="10">
        <v>2023</v>
      </c>
      <c r="C926" s="10" t="s">
        <v>9</v>
      </c>
      <c r="D926">
        <v>9.1</v>
      </c>
      <c r="E926" s="13">
        <f t="shared" si="33"/>
        <v>110</v>
      </c>
      <c r="F926" s="13" t="str">
        <f t="shared" si="34"/>
        <v>YES</v>
      </c>
    </row>
    <row r="927" spans="1:6" x14ac:dyDescent="0.25">
      <c r="A927" s="15">
        <v>45091</v>
      </c>
      <c r="B927" s="10">
        <v>2023</v>
      </c>
      <c r="C927" s="10" t="s">
        <v>9</v>
      </c>
      <c r="D927" t="s">
        <v>15</v>
      </c>
      <c r="E927" s="13" t="e">
        <f t="shared" si="33"/>
        <v>#VALUE!</v>
      </c>
      <c r="F927" s="13" t="e">
        <f t="shared" si="34"/>
        <v>#VALUE!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15</v>
      </c>
      <c r="E928" s="13" t="e">
        <f t="shared" si="33"/>
        <v>#VALUE!</v>
      </c>
      <c r="F928" s="13" t="e">
        <f t="shared" si="34"/>
        <v>#VALUE!</v>
      </c>
    </row>
    <row r="929" spans="1:6" x14ac:dyDescent="0.25">
      <c r="A929" s="15">
        <v>45093</v>
      </c>
      <c r="B929" s="10">
        <v>2023</v>
      </c>
      <c r="C929" s="10" t="s">
        <v>9</v>
      </c>
      <c r="D929">
        <v>12.8</v>
      </c>
      <c r="E929" s="13">
        <f t="shared" si="33"/>
        <v>40</v>
      </c>
      <c r="F929" s="13" t="str">
        <f t="shared" si="34"/>
        <v>YES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3"/>
        <v>#VALUE!</v>
      </c>
      <c r="F930" s="13" t="e">
        <f t="shared" si="34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15</v>
      </c>
      <c r="E931" s="13" t="e">
        <f t="shared" si="33"/>
        <v>#VALUE!</v>
      </c>
      <c r="F931" s="13" t="e">
        <f t="shared" si="34"/>
        <v>#VALUE!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15</v>
      </c>
      <c r="E932" s="13" t="e">
        <f t="shared" si="33"/>
        <v>#VALUE!</v>
      </c>
      <c r="F932" s="13" t="e">
        <f t="shared" si="34"/>
        <v>#VALUE!</v>
      </c>
    </row>
    <row r="933" spans="1:6" x14ac:dyDescent="0.25">
      <c r="A933" s="15">
        <v>45097</v>
      </c>
      <c r="B933" s="10">
        <v>2023</v>
      </c>
      <c r="C933" s="10" t="s">
        <v>9</v>
      </c>
      <c r="D933">
        <v>16.399999999999999</v>
      </c>
      <c r="E933" s="13">
        <f t="shared" si="33"/>
        <v>10</v>
      </c>
      <c r="F933" s="13" t="str">
        <f t="shared" si="34"/>
        <v>YES</v>
      </c>
    </row>
    <row r="934" spans="1:6" x14ac:dyDescent="0.25">
      <c r="A934" s="15">
        <v>45098</v>
      </c>
      <c r="B934" s="10">
        <v>2023</v>
      </c>
      <c r="C934" s="10" t="s">
        <v>9</v>
      </c>
      <c r="D934">
        <v>15.6</v>
      </c>
      <c r="E934" s="13">
        <f t="shared" si="33"/>
        <v>16</v>
      </c>
      <c r="F934" s="13" t="str">
        <f t="shared" si="34"/>
        <v>YES</v>
      </c>
    </row>
    <row r="935" spans="1:6" x14ac:dyDescent="0.25">
      <c r="A935" s="15">
        <v>45099</v>
      </c>
      <c r="B935" s="10">
        <v>2023</v>
      </c>
      <c r="C935" s="10" t="s">
        <v>9</v>
      </c>
      <c r="D935">
        <v>16.600000000000001</v>
      </c>
      <c r="E935" s="13">
        <f t="shared" si="33"/>
        <v>7</v>
      </c>
      <c r="F935" s="13" t="str">
        <f t="shared" si="34"/>
        <v>YES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3"/>
        <v>#VALUE!</v>
      </c>
      <c r="F936" s="13" t="e">
        <f t="shared" si="34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>
        <v>16.100000000000001</v>
      </c>
      <c r="E937" s="13">
        <f t="shared" si="33"/>
        <v>12</v>
      </c>
      <c r="F937" s="13" t="str">
        <f t="shared" si="34"/>
        <v>YES</v>
      </c>
    </row>
    <row r="938" spans="1:6" x14ac:dyDescent="0.25">
      <c r="A938" s="15">
        <v>45102</v>
      </c>
      <c r="B938" s="10">
        <v>2023</v>
      </c>
      <c r="C938" s="10" t="s">
        <v>9</v>
      </c>
      <c r="D938">
        <v>6.1</v>
      </c>
      <c r="E938" s="13">
        <f t="shared" si="33"/>
        <v>209</v>
      </c>
      <c r="F938" s="13" t="str">
        <f t="shared" si="34"/>
        <v>YES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16</v>
      </c>
      <c r="E939" s="13">
        <f t="shared" si="33"/>
        <v>13</v>
      </c>
      <c r="F939" s="13" t="str">
        <f t="shared" si="34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15</v>
      </c>
      <c r="E940" s="13" t="e">
        <f t="shared" si="33"/>
        <v>#VALUE!</v>
      </c>
      <c r="F940" s="13" t="e">
        <f t="shared" si="34"/>
        <v>#VALUE!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15</v>
      </c>
      <c r="E941" s="13" t="e">
        <f t="shared" si="33"/>
        <v>#VALUE!</v>
      </c>
      <c r="F941" s="13" t="e">
        <f t="shared" si="34"/>
        <v>#VALUE!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3"/>
        <v>#VALUE!</v>
      </c>
      <c r="F942" s="13" t="e">
        <f t="shared" si="34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15</v>
      </c>
      <c r="E943" s="13" t="e">
        <f t="shared" si="33"/>
        <v>#VALUE!</v>
      </c>
      <c r="F943" s="13" t="e">
        <f t="shared" si="34"/>
        <v>#VALUE!</v>
      </c>
    </row>
    <row r="944" spans="1:6" x14ac:dyDescent="0.25">
      <c r="A944" s="15">
        <v>45108</v>
      </c>
      <c r="B944" s="10">
        <v>2023</v>
      </c>
      <c r="C944" s="10" t="s">
        <v>9</v>
      </c>
      <c r="D944">
        <v>11.8</v>
      </c>
      <c r="E944" s="13">
        <f t="shared" si="33"/>
        <v>50</v>
      </c>
      <c r="F944" s="13" t="str">
        <f t="shared" si="34"/>
        <v>YES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11.3</v>
      </c>
      <c r="E945" s="13">
        <f t="shared" si="33"/>
        <v>63</v>
      </c>
      <c r="F945" s="13" t="str">
        <f t="shared" si="34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15</v>
      </c>
      <c r="E946" s="13" t="e">
        <f t="shared" si="33"/>
        <v>#VALUE!</v>
      </c>
      <c r="F946" s="13" t="e">
        <f t="shared" si="34"/>
        <v>#VALUE!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15</v>
      </c>
      <c r="E947" s="13" t="e">
        <f t="shared" si="33"/>
        <v>#VALUE!</v>
      </c>
      <c r="F947" s="13" t="e">
        <f t="shared" si="34"/>
        <v>#VALUE!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10</v>
      </c>
      <c r="E948" s="13">
        <f t="shared" si="33"/>
        <v>95</v>
      </c>
      <c r="F948" s="13" t="str">
        <f t="shared" si="34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>
        <v>5</v>
      </c>
      <c r="E949" s="13">
        <f t="shared" si="33"/>
        <v>253</v>
      </c>
      <c r="F949" s="13" t="str">
        <f t="shared" si="34"/>
        <v>YES</v>
      </c>
    </row>
    <row r="950" spans="1:6" x14ac:dyDescent="0.25">
      <c r="A950" s="15">
        <v>45114</v>
      </c>
      <c r="B950" s="10">
        <v>2023</v>
      </c>
      <c r="C950" s="10" t="s">
        <v>9</v>
      </c>
      <c r="D950">
        <v>3.9</v>
      </c>
      <c r="E950" s="13">
        <f t="shared" si="33"/>
        <v>296</v>
      </c>
      <c r="F950" s="13" t="str">
        <f t="shared" si="34"/>
        <v>YES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4.5999999999999996</v>
      </c>
      <c r="E951" s="13">
        <f t="shared" si="33"/>
        <v>265</v>
      </c>
      <c r="F951" s="13" t="str">
        <f t="shared" si="34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>
        <v>6</v>
      </c>
      <c r="E952" s="13">
        <f t="shared" si="33"/>
        <v>214</v>
      </c>
      <c r="F952" s="13" t="str">
        <f t="shared" si="34"/>
        <v>YES</v>
      </c>
    </row>
    <row r="953" spans="1:6" x14ac:dyDescent="0.25">
      <c r="A953" s="15">
        <v>45117</v>
      </c>
      <c r="B953" s="10">
        <v>2023</v>
      </c>
      <c r="C953" s="10" t="s">
        <v>9</v>
      </c>
      <c r="D953">
        <v>7.2</v>
      </c>
      <c r="E953" s="13">
        <f t="shared" si="33"/>
        <v>176</v>
      </c>
      <c r="F953" s="13" t="str">
        <f t="shared" si="34"/>
        <v>YES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8.8000000000000007</v>
      </c>
      <c r="E954" s="13">
        <f t="shared" si="33"/>
        <v>122</v>
      </c>
      <c r="F954" s="13" t="str">
        <f t="shared" si="34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>
        <v>4.3</v>
      </c>
      <c r="E955" s="13">
        <f t="shared" si="33"/>
        <v>277</v>
      </c>
      <c r="F955" s="13" t="str">
        <f t="shared" si="34"/>
        <v>YES</v>
      </c>
    </row>
    <row r="956" spans="1:6" x14ac:dyDescent="0.25">
      <c r="A956" s="15">
        <v>45120</v>
      </c>
      <c r="B956" s="10">
        <v>2023</v>
      </c>
      <c r="C956" s="10" t="s">
        <v>9</v>
      </c>
      <c r="D956">
        <v>4.3</v>
      </c>
      <c r="E956" s="13">
        <f t="shared" si="33"/>
        <v>277</v>
      </c>
      <c r="F956" s="13" t="str">
        <f t="shared" si="34"/>
        <v>YES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5.2</v>
      </c>
      <c r="E957" s="13">
        <f t="shared" si="33"/>
        <v>245</v>
      </c>
      <c r="F957" s="13" t="str">
        <f t="shared" si="34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15</v>
      </c>
      <c r="E958" s="13" t="e">
        <f t="shared" si="33"/>
        <v>#VALUE!</v>
      </c>
      <c r="F958" s="13" t="e">
        <f t="shared" si="34"/>
        <v>#VALUE!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15</v>
      </c>
      <c r="E959" s="13" t="e">
        <f t="shared" si="33"/>
        <v>#VALUE!</v>
      </c>
      <c r="F959" s="13" t="e">
        <f t="shared" si="34"/>
        <v>#VALUE!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3"/>
        <v>#VALUE!</v>
      </c>
      <c r="F960" s="13" t="e">
        <f t="shared" si="34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>
        <v>6.1</v>
      </c>
      <c r="E961" s="13">
        <f t="shared" si="33"/>
        <v>209</v>
      </c>
      <c r="F961" s="13" t="str">
        <f t="shared" si="34"/>
        <v>YES</v>
      </c>
    </row>
    <row r="962" spans="1:6" x14ac:dyDescent="0.25">
      <c r="A962" s="15">
        <v>45126</v>
      </c>
      <c r="B962" s="10">
        <v>2023</v>
      </c>
      <c r="C962" s="10" t="s">
        <v>9</v>
      </c>
      <c r="D962">
        <v>10.5</v>
      </c>
      <c r="E962" s="13">
        <f t="shared" si="33"/>
        <v>77</v>
      </c>
      <c r="F962" s="13" t="str">
        <f t="shared" si="34"/>
        <v>YES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10.4</v>
      </c>
      <c r="E963" s="13">
        <f t="shared" si="33"/>
        <v>86</v>
      </c>
      <c r="F963" s="13" t="str">
        <f t="shared" si="34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>
        <v>7.9</v>
      </c>
      <c r="E964" s="13">
        <f t="shared" si="33"/>
        <v>159</v>
      </c>
      <c r="F964" s="13" t="str">
        <f t="shared" si="34"/>
        <v>YES</v>
      </c>
    </row>
    <row r="965" spans="1:6" x14ac:dyDescent="0.25">
      <c r="A965" s="15">
        <v>45129</v>
      </c>
      <c r="B965" s="10">
        <v>2023</v>
      </c>
      <c r="C965" s="10" t="s">
        <v>9</v>
      </c>
      <c r="D965">
        <v>10.1</v>
      </c>
      <c r="E965" s="13">
        <f t="shared" si="33"/>
        <v>91</v>
      </c>
      <c r="F965" s="13" t="str">
        <f t="shared" si="34"/>
        <v>YES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11.7</v>
      </c>
      <c r="E966" s="13">
        <f t="shared" si="33"/>
        <v>53</v>
      </c>
      <c r="F966" s="13" t="str">
        <f t="shared" si="34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15</v>
      </c>
      <c r="E967" s="13" t="e">
        <f t="shared" si="33"/>
        <v>#VALUE!</v>
      </c>
      <c r="F967" s="13" t="e">
        <f t="shared" si="34"/>
        <v>#VALUE!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15</v>
      </c>
      <c r="E968" s="13" t="e">
        <f t="shared" si="33"/>
        <v>#VALUE!</v>
      </c>
      <c r="F968" s="13" t="e">
        <f t="shared" si="34"/>
        <v>#VALUE!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13.4</v>
      </c>
      <c r="E969" s="13">
        <f t="shared" si="33"/>
        <v>35</v>
      </c>
      <c r="F969" s="13" t="str">
        <f t="shared" si="34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>
        <v>7.6</v>
      </c>
      <c r="E970" s="13">
        <f t="shared" si="33"/>
        <v>163</v>
      </c>
      <c r="F970" s="13" t="str">
        <f t="shared" si="34"/>
        <v>YES</v>
      </c>
    </row>
    <row r="971" spans="1:6" x14ac:dyDescent="0.25">
      <c r="A971" s="15">
        <v>45135</v>
      </c>
      <c r="B971" s="10">
        <v>2023</v>
      </c>
      <c r="C971" s="10" t="s">
        <v>9</v>
      </c>
      <c r="D971">
        <v>11</v>
      </c>
      <c r="E971" s="13">
        <f t="shared" si="33"/>
        <v>68</v>
      </c>
      <c r="F971" s="13" t="str">
        <f t="shared" si="34"/>
        <v>YES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4.0999999999999996</v>
      </c>
      <c r="E972" s="13">
        <f t="shared" si="33"/>
        <v>283</v>
      </c>
      <c r="F972" s="13" t="str">
        <f t="shared" si="34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>
        <v>4.5</v>
      </c>
      <c r="E973" s="13">
        <f t="shared" si="33"/>
        <v>271</v>
      </c>
      <c r="F973" s="13" t="str">
        <f t="shared" si="34"/>
        <v>YES</v>
      </c>
    </row>
    <row r="974" spans="1:6" x14ac:dyDescent="0.25">
      <c r="A974" s="15">
        <v>45138</v>
      </c>
      <c r="B974" s="10">
        <v>2023</v>
      </c>
      <c r="C974" s="10" t="s">
        <v>9</v>
      </c>
      <c r="D974">
        <v>5.2</v>
      </c>
      <c r="E974" s="13">
        <f t="shared" si="33"/>
        <v>245</v>
      </c>
      <c r="F974" s="13" t="str">
        <f t="shared" si="34"/>
        <v>YES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6.6</v>
      </c>
      <c r="E975" s="13">
        <f t="shared" si="33"/>
        <v>190</v>
      </c>
      <c r="F975" s="13" t="str">
        <f t="shared" si="34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>
        <v>7.5</v>
      </c>
      <c r="E976" s="13">
        <f t="shared" si="33"/>
        <v>165</v>
      </c>
      <c r="F976" s="13" t="str">
        <f t="shared" si="34"/>
        <v>YES</v>
      </c>
    </row>
    <row r="977" spans="1:6" x14ac:dyDescent="0.25">
      <c r="A977" s="15">
        <v>45141</v>
      </c>
      <c r="B977" s="10">
        <v>2023</v>
      </c>
      <c r="C977" s="10" t="s">
        <v>9</v>
      </c>
      <c r="D977">
        <v>8.6999999999999993</v>
      </c>
      <c r="E977" s="13">
        <f t="shared" si="33"/>
        <v>129</v>
      </c>
      <c r="F977" s="13" t="str">
        <f t="shared" si="34"/>
        <v>YES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10.9</v>
      </c>
      <c r="E978" s="13">
        <f t="shared" si="33"/>
        <v>70</v>
      </c>
      <c r="F978" s="13" t="str">
        <f t="shared" si="34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>
        <v>13.7</v>
      </c>
      <c r="E979" s="13">
        <f t="shared" si="33"/>
        <v>32</v>
      </c>
      <c r="F979" s="13" t="str">
        <f t="shared" si="34"/>
        <v>YES</v>
      </c>
    </row>
    <row r="980" spans="1:6" x14ac:dyDescent="0.25">
      <c r="A980" s="15">
        <v>45144</v>
      </c>
      <c r="B980" s="10">
        <v>2023</v>
      </c>
      <c r="C980" s="10" t="s">
        <v>9</v>
      </c>
      <c r="D980">
        <v>14.9</v>
      </c>
      <c r="E980" s="13">
        <f t="shared" si="33"/>
        <v>23</v>
      </c>
      <c r="F980" s="13" t="str">
        <f t="shared" si="34"/>
        <v>YES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13.1</v>
      </c>
      <c r="E981" s="13">
        <f t="shared" si="33"/>
        <v>38</v>
      </c>
      <c r="F981" s="13" t="str">
        <f t="shared" si="34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>
        <v>15.3</v>
      </c>
      <c r="E982" s="13">
        <f t="shared" si="33"/>
        <v>21</v>
      </c>
      <c r="F982" s="13" t="str">
        <f t="shared" si="34"/>
        <v>YES</v>
      </c>
    </row>
    <row r="983" spans="1:6" x14ac:dyDescent="0.25">
      <c r="A983" s="15">
        <v>45147</v>
      </c>
      <c r="B983" s="10">
        <v>2023</v>
      </c>
      <c r="C983" s="10" t="s">
        <v>9</v>
      </c>
      <c r="D983">
        <v>10.9</v>
      </c>
      <c r="E983" s="13">
        <f t="shared" si="33"/>
        <v>70</v>
      </c>
      <c r="F983" s="13" t="str">
        <f t="shared" si="34"/>
        <v>YES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9.9</v>
      </c>
      <c r="E984" s="13">
        <f t="shared" si="33"/>
        <v>97</v>
      </c>
      <c r="F984" s="13" t="str">
        <f t="shared" si="34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>
        <v>6.4</v>
      </c>
      <c r="E985" s="13">
        <f t="shared" si="33"/>
        <v>202</v>
      </c>
      <c r="F985" s="13" t="str">
        <f t="shared" si="34"/>
        <v>YES</v>
      </c>
    </row>
    <row r="986" spans="1:6" x14ac:dyDescent="0.25">
      <c r="A986" s="15">
        <v>45150</v>
      </c>
      <c r="B986" s="10">
        <v>2023</v>
      </c>
      <c r="C986" s="10" t="s">
        <v>9</v>
      </c>
      <c r="D986">
        <v>4.7</v>
      </c>
      <c r="E986" s="13">
        <f t="shared" si="33"/>
        <v>264</v>
      </c>
      <c r="F986" s="13" t="str">
        <f t="shared" si="34"/>
        <v>YES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6.3</v>
      </c>
      <c r="E987" s="13">
        <f t="shared" si="33"/>
        <v>203</v>
      </c>
      <c r="F987" s="13" t="str">
        <f t="shared" si="34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>
        <v>3.4</v>
      </c>
      <c r="E988" s="13">
        <f t="shared" si="33"/>
        <v>313</v>
      </c>
      <c r="F988" s="13" t="str">
        <f t="shared" si="34"/>
        <v>YES</v>
      </c>
    </row>
    <row r="989" spans="1:6" x14ac:dyDescent="0.25">
      <c r="A989" s="15">
        <v>45153</v>
      </c>
      <c r="B989" s="10">
        <v>2023</v>
      </c>
      <c r="C989" s="10" t="s">
        <v>9</v>
      </c>
      <c r="D989">
        <v>12.9</v>
      </c>
      <c r="E989" s="13">
        <f t="shared" ref="E989:E1052" si="35">IF(D989&lt;&gt;"",RANK(D989,D$732:D$1096),"")</f>
        <v>39</v>
      </c>
      <c r="F989" s="13" t="str">
        <f t="shared" ref="F989:F1052" si="36">IF(OR(D989="",E989&lt;ROUNDUP((COUNT(D$732:D$1096))*0.02,0)),"NO","YES")</f>
        <v>YES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7.1</v>
      </c>
      <c r="E990" s="13">
        <f t="shared" si="35"/>
        <v>179</v>
      </c>
      <c r="F990" s="13" t="str">
        <f t="shared" si="36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>
        <v>8.6</v>
      </c>
      <c r="E991" s="13">
        <f t="shared" si="35"/>
        <v>134</v>
      </c>
      <c r="F991" s="13" t="str">
        <f t="shared" si="36"/>
        <v>YES</v>
      </c>
    </row>
    <row r="992" spans="1:6" x14ac:dyDescent="0.25">
      <c r="A992" s="15">
        <v>45156</v>
      </c>
      <c r="B992" s="10">
        <v>2023</v>
      </c>
      <c r="C992" s="10" t="s">
        <v>9</v>
      </c>
      <c r="D992">
        <v>10.5</v>
      </c>
      <c r="E992" s="13">
        <f t="shared" si="35"/>
        <v>77</v>
      </c>
      <c r="F992" s="13" t="str">
        <f t="shared" si="36"/>
        <v>YES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10.9</v>
      </c>
      <c r="E993" s="13">
        <f t="shared" si="35"/>
        <v>70</v>
      </c>
      <c r="F993" s="13" t="str">
        <f t="shared" si="36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>
        <v>13.9</v>
      </c>
      <c r="E994" s="13">
        <f t="shared" si="35"/>
        <v>30</v>
      </c>
      <c r="F994" s="13" t="str">
        <f t="shared" si="36"/>
        <v>YES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15</v>
      </c>
      <c r="E995" s="13" t="e">
        <f t="shared" si="35"/>
        <v>#VALUE!</v>
      </c>
      <c r="F995" s="13" t="e">
        <f t="shared" si="36"/>
        <v>#VALUE!</v>
      </c>
    </row>
    <row r="996" spans="1:6" x14ac:dyDescent="0.25">
      <c r="A996" s="15">
        <v>45160</v>
      </c>
      <c r="B996" s="10">
        <v>2023</v>
      </c>
      <c r="C996" s="10" t="s">
        <v>9</v>
      </c>
      <c r="D996">
        <v>16.2</v>
      </c>
      <c r="E996" s="13">
        <f t="shared" si="35"/>
        <v>11</v>
      </c>
      <c r="F996" s="13" t="str">
        <f t="shared" si="36"/>
        <v>YES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15</v>
      </c>
      <c r="E997" s="13" t="e">
        <f t="shared" si="35"/>
        <v>#VALUE!</v>
      </c>
      <c r="F997" s="13" t="e">
        <f t="shared" si="36"/>
        <v>#VALUE!</v>
      </c>
    </row>
    <row r="998" spans="1:6" x14ac:dyDescent="0.25">
      <c r="A998" s="15">
        <v>45162</v>
      </c>
      <c r="B998" s="10">
        <v>2023</v>
      </c>
      <c r="C998" s="10" t="s">
        <v>9</v>
      </c>
      <c r="D998">
        <v>16.5</v>
      </c>
      <c r="E998" s="13">
        <f t="shared" si="35"/>
        <v>9</v>
      </c>
      <c r="F998" s="13" t="str">
        <f t="shared" si="36"/>
        <v>YES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10.9</v>
      </c>
      <c r="E999" s="13">
        <f t="shared" si="35"/>
        <v>70</v>
      </c>
      <c r="F999" s="13" t="str">
        <f t="shared" si="36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>
        <v>8.1</v>
      </c>
      <c r="E1000" s="13">
        <f t="shared" si="35"/>
        <v>151</v>
      </c>
      <c r="F1000" s="13" t="str">
        <f t="shared" si="36"/>
        <v>YES</v>
      </c>
    </row>
    <row r="1001" spans="1:6" x14ac:dyDescent="0.25">
      <c r="A1001" s="15">
        <v>45165</v>
      </c>
      <c r="B1001" s="10">
        <v>2023</v>
      </c>
      <c r="C1001" s="10" t="s">
        <v>9</v>
      </c>
      <c r="D1001">
        <v>6.2</v>
      </c>
      <c r="E1001" s="13">
        <f t="shared" si="35"/>
        <v>206</v>
      </c>
      <c r="F1001" s="13" t="str">
        <f t="shared" si="36"/>
        <v>YES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8.4</v>
      </c>
      <c r="E1002" s="13">
        <f t="shared" si="35"/>
        <v>139</v>
      </c>
      <c r="F1002" s="13" t="str">
        <f t="shared" si="36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>
        <v>11.1</v>
      </c>
      <c r="E1003" s="13">
        <f t="shared" si="35"/>
        <v>66</v>
      </c>
      <c r="F1003" s="13" t="str">
        <f t="shared" si="36"/>
        <v>YES</v>
      </c>
    </row>
    <row r="1004" spans="1:6" x14ac:dyDescent="0.25">
      <c r="A1004" s="15">
        <v>45168</v>
      </c>
      <c r="B1004" s="10">
        <v>2023</v>
      </c>
      <c r="C1004" s="10" t="s">
        <v>9</v>
      </c>
      <c r="D1004">
        <v>5.5</v>
      </c>
      <c r="E1004" s="13">
        <f t="shared" si="35"/>
        <v>235</v>
      </c>
      <c r="F1004" s="13" t="str">
        <f t="shared" si="36"/>
        <v>YES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3.5</v>
      </c>
      <c r="E1005" s="13">
        <f t="shared" si="35"/>
        <v>306</v>
      </c>
      <c r="F1005" s="13" t="str">
        <f t="shared" si="36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>
        <v>5</v>
      </c>
      <c r="E1006" s="13">
        <f t="shared" si="35"/>
        <v>253</v>
      </c>
      <c r="F1006" s="13" t="str">
        <f t="shared" si="36"/>
        <v>YES</v>
      </c>
    </row>
    <row r="1007" spans="1:6" x14ac:dyDescent="0.25">
      <c r="A1007" s="15">
        <v>45171</v>
      </c>
      <c r="B1007" s="10">
        <v>2023</v>
      </c>
      <c r="C1007" s="10" t="s">
        <v>10</v>
      </c>
      <c r="D1007">
        <v>5.7</v>
      </c>
      <c r="E1007" s="13">
        <f t="shared" si="35"/>
        <v>226</v>
      </c>
      <c r="F1007" s="13" t="str">
        <f t="shared" si="36"/>
        <v>YES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8.1999999999999993</v>
      </c>
      <c r="E1008" s="13">
        <f t="shared" si="35"/>
        <v>146</v>
      </c>
      <c r="F1008" s="13" t="str">
        <f t="shared" si="36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>
        <v>10.5</v>
      </c>
      <c r="E1009" s="13">
        <f t="shared" si="35"/>
        <v>77</v>
      </c>
      <c r="F1009" s="13" t="str">
        <f t="shared" si="36"/>
        <v>YES</v>
      </c>
    </row>
    <row r="1010" spans="1:6" x14ac:dyDescent="0.25">
      <c r="A1010" s="15">
        <v>45174</v>
      </c>
      <c r="B1010" s="10">
        <v>2023</v>
      </c>
      <c r="C1010" s="10" t="s">
        <v>10</v>
      </c>
      <c r="D1010">
        <v>5.9</v>
      </c>
      <c r="E1010" s="13">
        <f t="shared" si="35"/>
        <v>218</v>
      </c>
      <c r="F1010" s="13" t="str">
        <f t="shared" si="36"/>
        <v>YES</v>
      </c>
    </row>
    <row r="1011" spans="1:6" x14ac:dyDescent="0.25">
      <c r="A1011" s="15">
        <v>45175</v>
      </c>
      <c r="B1011" s="10">
        <v>2023</v>
      </c>
      <c r="C1011" s="10" t="s">
        <v>10</v>
      </c>
      <c r="D1011">
        <v>14.9</v>
      </c>
      <c r="E1011" s="13">
        <f t="shared" si="35"/>
        <v>23</v>
      </c>
      <c r="F1011" s="13" t="str">
        <f t="shared" si="36"/>
        <v>YES</v>
      </c>
    </row>
    <row r="1012" spans="1:6" x14ac:dyDescent="0.25">
      <c r="A1012" s="15">
        <v>45176</v>
      </c>
      <c r="B1012" s="10">
        <v>2023</v>
      </c>
      <c r="C1012" s="10" t="s">
        <v>10</v>
      </c>
      <c r="D1012">
        <v>5.2</v>
      </c>
      <c r="E1012" s="13">
        <f t="shared" si="35"/>
        <v>245</v>
      </c>
      <c r="F1012" s="13" t="str">
        <f t="shared" si="36"/>
        <v>YES</v>
      </c>
    </row>
    <row r="1013" spans="1:6" x14ac:dyDescent="0.25">
      <c r="A1013" s="15">
        <v>45177</v>
      </c>
      <c r="B1013" s="10">
        <v>2023</v>
      </c>
      <c r="C1013" s="10" t="s">
        <v>10</v>
      </c>
      <c r="D1013">
        <v>3.4</v>
      </c>
      <c r="E1013" s="13">
        <f t="shared" si="35"/>
        <v>313</v>
      </c>
      <c r="F1013" s="13" t="str">
        <f t="shared" si="36"/>
        <v>YES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6.5</v>
      </c>
      <c r="E1014" s="13">
        <f t="shared" si="35"/>
        <v>198</v>
      </c>
      <c r="F1014" s="13" t="str">
        <f t="shared" si="36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>
        <v>10</v>
      </c>
      <c r="E1015" s="13">
        <f t="shared" si="35"/>
        <v>95</v>
      </c>
      <c r="F1015" s="13" t="str">
        <f t="shared" si="36"/>
        <v>YES</v>
      </c>
    </row>
    <row r="1016" spans="1:6" x14ac:dyDescent="0.25">
      <c r="A1016" s="15">
        <v>45180</v>
      </c>
      <c r="B1016" s="10">
        <v>2023</v>
      </c>
      <c r="C1016" s="10" t="s">
        <v>10</v>
      </c>
      <c r="D1016">
        <v>6</v>
      </c>
      <c r="E1016" s="13">
        <f t="shared" si="35"/>
        <v>214</v>
      </c>
      <c r="F1016" s="13" t="str">
        <f t="shared" si="36"/>
        <v>YES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5.0999999999999996</v>
      </c>
      <c r="E1017" s="13">
        <f t="shared" si="35"/>
        <v>249</v>
      </c>
      <c r="F1017" s="13" t="str">
        <f t="shared" si="36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>
        <v>4.4000000000000004</v>
      </c>
      <c r="E1018" s="13">
        <f t="shared" si="35"/>
        <v>273</v>
      </c>
      <c r="F1018" s="13" t="str">
        <f t="shared" si="36"/>
        <v>YES</v>
      </c>
    </row>
    <row r="1019" spans="1:6" x14ac:dyDescent="0.25">
      <c r="A1019" s="15">
        <v>45183</v>
      </c>
      <c r="B1019" s="10">
        <v>2023</v>
      </c>
      <c r="C1019" s="10" t="s">
        <v>10</v>
      </c>
      <c r="D1019">
        <v>5.7</v>
      </c>
      <c r="E1019" s="13">
        <f t="shared" si="35"/>
        <v>226</v>
      </c>
      <c r="F1019" s="13" t="str">
        <f t="shared" si="36"/>
        <v>YES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6.1</v>
      </c>
      <c r="E1020" s="13">
        <f t="shared" si="35"/>
        <v>209</v>
      </c>
      <c r="F1020" s="13" t="str">
        <f t="shared" si="36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>
        <v>8.1</v>
      </c>
      <c r="E1021" s="13">
        <f t="shared" si="35"/>
        <v>151</v>
      </c>
      <c r="F1021" s="13" t="str">
        <f t="shared" si="36"/>
        <v>YES</v>
      </c>
    </row>
    <row r="1022" spans="1:6" x14ac:dyDescent="0.25">
      <c r="A1022" s="15">
        <v>45186</v>
      </c>
      <c r="B1022" s="10">
        <v>2023</v>
      </c>
      <c r="C1022" s="10" t="s">
        <v>10</v>
      </c>
      <c r="D1022">
        <v>8</v>
      </c>
      <c r="E1022" s="13">
        <f t="shared" si="35"/>
        <v>157</v>
      </c>
      <c r="F1022" s="13" t="str">
        <f t="shared" si="36"/>
        <v>YES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10.199999999999999</v>
      </c>
      <c r="E1023" s="13">
        <f t="shared" si="35"/>
        <v>90</v>
      </c>
      <c r="F1023" s="13" t="str">
        <f t="shared" si="36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>
        <v>11.6</v>
      </c>
      <c r="E1024" s="13">
        <f t="shared" si="35"/>
        <v>56</v>
      </c>
      <c r="F1024" s="13" t="str">
        <f t="shared" si="36"/>
        <v>YES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15</v>
      </c>
      <c r="E1025" s="13" t="e">
        <f t="shared" si="35"/>
        <v>#VALUE!</v>
      </c>
      <c r="F1025" s="13" t="e">
        <f t="shared" si="36"/>
        <v>#VALUE!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11.1</v>
      </c>
      <c r="E1026" s="13">
        <f t="shared" si="35"/>
        <v>66</v>
      </c>
      <c r="F1026" s="13" t="str">
        <f t="shared" si="36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>
        <v>11.4</v>
      </c>
      <c r="E1027" s="13">
        <f t="shared" si="35"/>
        <v>60</v>
      </c>
      <c r="F1027" s="13" t="str">
        <f t="shared" si="36"/>
        <v>YES</v>
      </c>
    </row>
    <row r="1028" spans="1:6" x14ac:dyDescent="0.25">
      <c r="A1028" s="15">
        <v>45192</v>
      </c>
      <c r="B1028" s="10">
        <v>2023</v>
      </c>
      <c r="C1028" s="10" t="s">
        <v>10</v>
      </c>
      <c r="D1028">
        <v>11.6</v>
      </c>
      <c r="E1028" s="13">
        <f t="shared" si="35"/>
        <v>56</v>
      </c>
      <c r="F1028" s="13" t="str">
        <f t="shared" si="36"/>
        <v>YES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8.8000000000000007</v>
      </c>
      <c r="E1029" s="13">
        <f t="shared" si="35"/>
        <v>122</v>
      </c>
      <c r="F1029" s="13" t="str">
        <f t="shared" si="36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>
        <v>8.8000000000000007</v>
      </c>
      <c r="E1030" s="13">
        <f t="shared" si="35"/>
        <v>122</v>
      </c>
      <c r="F1030" s="13" t="str">
        <f t="shared" si="36"/>
        <v>YES</v>
      </c>
    </row>
    <row r="1031" spans="1:6" x14ac:dyDescent="0.25">
      <c r="A1031" s="15">
        <v>45195</v>
      </c>
      <c r="B1031" s="10">
        <v>2023</v>
      </c>
      <c r="C1031" s="10" t="s">
        <v>10</v>
      </c>
      <c r="D1031">
        <v>4.8</v>
      </c>
      <c r="E1031" s="13">
        <f t="shared" si="35"/>
        <v>260</v>
      </c>
      <c r="F1031" s="13" t="str">
        <f t="shared" si="36"/>
        <v>YES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5.8</v>
      </c>
      <c r="E1032" s="13">
        <f t="shared" si="35"/>
        <v>222</v>
      </c>
      <c r="F1032" s="13" t="str">
        <f t="shared" si="36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>
        <v>5.5</v>
      </c>
      <c r="E1033" s="13">
        <f t="shared" si="35"/>
        <v>235</v>
      </c>
      <c r="F1033" s="13" t="str">
        <f t="shared" si="36"/>
        <v>YES</v>
      </c>
    </row>
    <row r="1034" spans="1:6" x14ac:dyDescent="0.25">
      <c r="A1034" s="15">
        <v>45198</v>
      </c>
      <c r="B1034" s="10">
        <v>2023</v>
      </c>
      <c r="C1034" s="10" t="s">
        <v>10</v>
      </c>
      <c r="D1034">
        <v>8.8000000000000007</v>
      </c>
      <c r="E1034" s="13">
        <f t="shared" si="35"/>
        <v>122</v>
      </c>
      <c r="F1034" s="13" t="str">
        <f t="shared" si="36"/>
        <v>YES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5.7</v>
      </c>
      <c r="E1035" s="13">
        <f t="shared" si="35"/>
        <v>226</v>
      </c>
      <c r="F1035" s="13" t="str">
        <f t="shared" si="36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>
        <v>5.5</v>
      </c>
      <c r="E1036" s="13">
        <f t="shared" si="35"/>
        <v>235</v>
      </c>
      <c r="F1036" s="13" t="str">
        <f t="shared" si="36"/>
        <v>YES</v>
      </c>
    </row>
    <row r="1037" spans="1:6" x14ac:dyDescent="0.25">
      <c r="A1037" s="15">
        <v>45201</v>
      </c>
      <c r="B1037" s="10">
        <v>2023</v>
      </c>
      <c r="C1037" s="10" t="s">
        <v>10</v>
      </c>
      <c r="D1037">
        <v>8.8000000000000007</v>
      </c>
      <c r="E1037" s="13">
        <f t="shared" si="35"/>
        <v>122</v>
      </c>
      <c r="F1037" s="13" t="str">
        <f t="shared" si="36"/>
        <v>YES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14.2</v>
      </c>
      <c r="E1038" s="13">
        <f t="shared" si="35"/>
        <v>26</v>
      </c>
      <c r="F1038" s="13" t="str">
        <f t="shared" si="36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>
        <v>9.9</v>
      </c>
      <c r="E1039" s="13">
        <f t="shared" si="35"/>
        <v>97</v>
      </c>
      <c r="F1039" s="13" t="str">
        <f t="shared" si="36"/>
        <v>YES</v>
      </c>
    </row>
    <row r="1040" spans="1:6" x14ac:dyDescent="0.25">
      <c r="A1040" s="15">
        <v>45204</v>
      </c>
      <c r="B1040" s="10">
        <v>2023</v>
      </c>
      <c r="C1040" s="10" t="s">
        <v>10</v>
      </c>
      <c r="D1040">
        <v>4.8</v>
      </c>
      <c r="E1040" s="13">
        <f t="shared" si="35"/>
        <v>260</v>
      </c>
      <c r="F1040" s="13" t="str">
        <f t="shared" si="36"/>
        <v>YES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3.7</v>
      </c>
      <c r="E1041" s="13">
        <f t="shared" si="35"/>
        <v>302</v>
      </c>
      <c r="F1041" s="13" t="str">
        <f t="shared" si="36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>
        <v>4.2</v>
      </c>
      <c r="E1042" s="13">
        <f t="shared" si="35"/>
        <v>280</v>
      </c>
      <c r="F1042" s="13" t="str">
        <f t="shared" si="36"/>
        <v>YES</v>
      </c>
    </row>
    <row r="1043" spans="1:6" x14ac:dyDescent="0.25">
      <c r="A1043" s="15">
        <v>45207</v>
      </c>
      <c r="B1043" s="10">
        <v>2023</v>
      </c>
      <c r="C1043" s="10" t="s">
        <v>10</v>
      </c>
      <c r="D1043">
        <v>5.7</v>
      </c>
      <c r="E1043" s="13">
        <f t="shared" si="35"/>
        <v>226</v>
      </c>
      <c r="F1043" s="13" t="str">
        <f t="shared" si="36"/>
        <v>YES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4</v>
      </c>
      <c r="E1044" s="13">
        <f t="shared" si="35"/>
        <v>290</v>
      </c>
      <c r="F1044" s="13" t="str">
        <f t="shared" si="36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>
        <v>7.8</v>
      </c>
      <c r="E1045" s="13">
        <f t="shared" si="35"/>
        <v>161</v>
      </c>
      <c r="F1045" s="13" t="str">
        <f t="shared" si="36"/>
        <v>YES</v>
      </c>
    </row>
    <row r="1046" spans="1:6" x14ac:dyDescent="0.25">
      <c r="A1046" s="15">
        <v>45210</v>
      </c>
      <c r="B1046" s="10">
        <v>2023</v>
      </c>
      <c r="C1046" s="10" t="s">
        <v>10</v>
      </c>
      <c r="D1046">
        <v>8.4</v>
      </c>
      <c r="E1046" s="13">
        <f t="shared" si="35"/>
        <v>139</v>
      </c>
      <c r="F1046" s="13" t="str">
        <f t="shared" si="36"/>
        <v>YES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8.9</v>
      </c>
      <c r="E1047" s="13">
        <f t="shared" si="35"/>
        <v>118</v>
      </c>
      <c r="F1047" s="13" t="str">
        <f t="shared" si="36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>
        <v>6.9</v>
      </c>
      <c r="E1048" s="13">
        <f t="shared" si="35"/>
        <v>185</v>
      </c>
      <c r="F1048" s="13" t="str">
        <f t="shared" si="36"/>
        <v>YES</v>
      </c>
    </row>
    <row r="1049" spans="1:6" x14ac:dyDescent="0.25">
      <c r="A1049" s="15">
        <v>45213</v>
      </c>
      <c r="B1049" s="10">
        <v>2023</v>
      </c>
      <c r="C1049" s="10" t="s">
        <v>10</v>
      </c>
      <c r="D1049">
        <v>1.6</v>
      </c>
      <c r="E1049" s="13">
        <f t="shared" si="35"/>
        <v>337</v>
      </c>
      <c r="F1049" s="13" t="str">
        <f t="shared" si="36"/>
        <v>YES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1.6</v>
      </c>
      <c r="E1050" s="13">
        <f t="shared" si="35"/>
        <v>337</v>
      </c>
      <c r="F1050" s="13" t="str">
        <f t="shared" si="36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>
        <v>5.4</v>
      </c>
      <c r="E1051" s="13">
        <f t="shared" si="35"/>
        <v>241</v>
      </c>
      <c r="F1051" s="13" t="str">
        <f t="shared" si="36"/>
        <v>YES</v>
      </c>
    </row>
    <row r="1052" spans="1:6" x14ac:dyDescent="0.25">
      <c r="A1052" s="15">
        <v>45216</v>
      </c>
      <c r="B1052" s="10">
        <v>2023</v>
      </c>
      <c r="C1052" s="10" t="s">
        <v>10</v>
      </c>
      <c r="D1052">
        <v>5.9</v>
      </c>
      <c r="E1052" s="13">
        <f t="shared" si="35"/>
        <v>218</v>
      </c>
      <c r="F1052" s="13" t="str">
        <f t="shared" si="36"/>
        <v>YES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5.5</v>
      </c>
      <c r="E1053" s="13">
        <f t="shared" ref="E1053:E1096" si="37">IF(D1053&lt;&gt;"",RANK(D1053,D$732:D$1096),"")</f>
        <v>235</v>
      </c>
      <c r="F1053" s="13" t="str">
        <f t="shared" ref="F1053:F1096" si="38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>
        <v>7.4</v>
      </c>
      <c r="E1054" s="13">
        <f t="shared" si="37"/>
        <v>172</v>
      </c>
      <c r="F1054" s="13" t="str">
        <f t="shared" si="38"/>
        <v>YES</v>
      </c>
    </row>
    <row r="1055" spans="1:6" x14ac:dyDescent="0.25">
      <c r="A1055" s="15">
        <v>45219</v>
      </c>
      <c r="B1055" s="10">
        <v>2023</v>
      </c>
      <c r="C1055" s="10" t="s">
        <v>10</v>
      </c>
      <c r="D1055">
        <v>6.3</v>
      </c>
      <c r="E1055" s="13">
        <f t="shared" si="37"/>
        <v>203</v>
      </c>
      <c r="F1055" s="13" t="str">
        <f t="shared" si="38"/>
        <v>YES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4.9000000000000004</v>
      </c>
      <c r="E1056" s="13">
        <f t="shared" si="37"/>
        <v>256</v>
      </c>
      <c r="F1056" s="13" t="str">
        <f t="shared" si="38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>
        <v>4.5999999999999996</v>
      </c>
      <c r="E1057" s="13">
        <f t="shared" si="37"/>
        <v>265</v>
      </c>
      <c r="F1057" s="13" t="str">
        <f t="shared" si="38"/>
        <v>YES</v>
      </c>
    </row>
    <row r="1058" spans="1:6" x14ac:dyDescent="0.25">
      <c r="A1058" s="15">
        <v>45222</v>
      </c>
      <c r="B1058" s="10">
        <v>2023</v>
      </c>
      <c r="C1058" s="10" t="s">
        <v>10</v>
      </c>
      <c r="D1058">
        <v>5.7</v>
      </c>
      <c r="E1058" s="13">
        <f t="shared" si="37"/>
        <v>226</v>
      </c>
      <c r="F1058" s="13" t="str">
        <f t="shared" si="38"/>
        <v>YES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10.1</v>
      </c>
      <c r="E1059" s="13">
        <f t="shared" si="37"/>
        <v>91</v>
      </c>
      <c r="F1059" s="13" t="str">
        <f t="shared" si="38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>
        <v>14.9</v>
      </c>
      <c r="E1060" s="13">
        <f t="shared" si="37"/>
        <v>23</v>
      </c>
      <c r="F1060" s="13" t="str">
        <f t="shared" si="38"/>
        <v>YES</v>
      </c>
    </row>
    <row r="1061" spans="1:6" x14ac:dyDescent="0.25">
      <c r="A1061" s="15">
        <v>45225</v>
      </c>
      <c r="B1061" s="10">
        <v>2023</v>
      </c>
      <c r="C1061" s="10" t="s">
        <v>10</v>
      </c>
      <c r="D1061">
        <v>9.9</v>
      </c>
      <c r="E1061" s="13">
        <f t="shared" si="37"/>
        <v>97</v>
      </c>
      <c r="F1061" s="13" t="str">
        <f t="shared" si="38"/>
        <v>YES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3.5</v>
      </c>
      <c r="E1062" s="13">
        <f t="shared" si="37"/>
        <v>306</v>
      </c>
      <c r="F1062" s="13" t="str">
        <f t="shared" si="38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>
        <v>2.6</v>
      </c>
      <c r="E1063" s="13">
        <f t="shared" si="37"/>
        <v>323</v>
      </c>
      <c r="F1063" s="13" t="str">
        <f t="shared" si="38"/>
        <v>YES</v>
      </c>
    </row>
    <row r="1064" spans="1:6" x14ac:dyDescent="0.25">
      <c r="A1064" s="15">
        <v>45228</v>
      </c>
      <c r="B1064" s="10">
        <v>2023</v>
      </c>
      <c r="C1064" s="10" t="s">
        <v>10</v>
      </c>
      <c r="D1064">
        <v>5.3</v>
      </c>
      <c r="E1064" s="13">
        <f t="shared" si="37"/>
        <v>243</v>
      </c>
      <c r="F1064" s="13" t="str">
        <f t="shared" si="38"/>
        <v>YES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5.9</v>
      </c>
      <c r="E1065" s="13">
        <f t="shared" si="37"/>
        <v>218</v>
      </c>
      <c r="F1065" s="13" t="str">
        <f t="shared" si="38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>
        <v>4.0999999999999996</v>
      </c>
      <c r="E1066" s="13">
        <f t="shared" si="37"/>
        <v>283</v>
      </c>
      <c r="F1066" s="13" t="str">
        <f t="shared" si="38"/>
        <v>YES</v>
      </c>
    </row>
    <row r="1067" spans="1:6" x14ac:dyDescent="0.25">
      <c r="A1067" s="15">
        <v>45231</v>
      </c>
      <c r="B1067" s="10">
        <v>2023</v>
      </c>
      <c r="C1067" s="10" t="s">
        <v>10</v>
      </c>
      <c r="D1067">
        <v>4.8</v>
      </c>
      <c r="E1067" s="13">
        <f t="shared" si="37"/>
        <v>260</v>
      </c>
      <c r="F1067" s="13" t="str">
        <f t="shared" si="38"/>
        <v>YES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6.3</v>
      </c>
      <c r="E1068" s="13">
        <f t="shared" si="37"/>
        <v>203</v>
      </c>
      <c r="F1068" s="13" t="str">
        <f t="shared" si="38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>
        <v>9.1</v>
      </c>
      <c r="E1069" s="13">
        <f t="shared" si="37"/>
        <v>110</v>
      </c>
      <c r="F1069" s="13" t="str">
        <f t="shared" si="38"/>
        <v>YES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15</v>
      </c>
      <c r="E1070" s="13" t="e">
        <f t="shared" si="37"/>
        <v>#VALUE!</v>
      </c>
      <c r="F1070" s="13" t="e">
        <f t="shared" si="38"/>
        <v>#VALUE!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13.7</v>
      </c>
      <c r="E1071" s="13">
        <f t="shared" si="37"/>
        <v>32</v>
      </c>
      <c r="F1071" s="13" t="str">
        <f t="shared" si="38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>
        <v>6.2</v>
      </c>
      <c r="E1072" s="13">
        <f t="shared" si="37"/>
        <v>206</v>
      </c>
      <c r="F1072" s="13" t="str">
        <f t="shared" si="38"/>
        <v>YES</v>
      </c>
    </row>
    <row r="1073" spans="1:6" x14ac:dyDescent="0.25">
      <c r="A1073" s="15">
        <v>45237</v>
      </c>
      <c r="B1073" s="10">
        <v>2023</v>
      </c>
      <c r="C1073" s="10" t="s">
        <v>10</v>
      </c>
      <c r="D1073">
        <v>7.5</v>
      </c>
      <c r="E1073" s="13">
        <f t="shared" si="37"/>
        <v>165</v>
      </c>
      <c r="F1073" s="13" t="str">
        <f t="shared" si="38"/>
        <v>YES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8.8000000000000007</v>
      </c>
      <c r="E1074" s="13">
        <f t="shared" si="37"/>
        <v>122</v>
      </c>
      <c r="F1074" s="13" t="str">
        <f t="shared" si="38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>
        <v>4.4000000000000004</v>
      </c>
      <c r="E1075" s="13">
        <f t="shared" si="37"/>
        <v>273</v>
      </c>
      <c r="F1075" s="13" t="str">
        <f t="shared" si="38"/>
        <v>YES</v>
      </c>
    </row>
    <row r="1076" spans="1:6" x14ac:dyDescent="0.25">
      <c r="A1076" s="15">
        <v>45240</v>
      </c>
      <c r="B1076" s="10">
        <v>2023</v>
      </c>
      <c r="C1076" s="10" t="s">
        <v>10</v>
      </c>
      <c r="D1076">
        <v>4.2</v>
      </c>
      <c r="E1076" s="13">
        <f t="shared" si="37"/>
        <v>280</v>
      </c>
      <c r="F1076" s="13" t="str">
        <f t="shared" si="38"/>
        <v>YES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6.1</v>
      </c>
      <c r="E1077" s="13">
        <f t="shared" si="37"/>
        <v>209</v>
      </c>
      <c r="F1077" s="13" t="str">
        <f t="shared" si="38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>
        <v>6.1</v>
      </c>
      <c r="E1078" s="13">
        <f t="shared" si="37"/>
        <v>209</v>
      </c>
      <c r="F1078" s="13" t="str">
        <f t="shared" si="38"/>
        <v>YES</v>
      </c>
    </row>
    <row r="1079" spans="1:6" x14ac:dyDescent="0.25">
      <c r="A1079" s="15">
        <v>45243</v>
      </c>
      <c r="B1079" s="10">
        <v>2023</v>
      </c>
      <c r="C1079" s="10" t="s">
        <v>10</v>
      </c>
      <c r="D1079">
        <v>6.6</v>
      </c>
      <c r="E1079" s="13">
        <f t="shared" si="37"/>
        <v>190</v>
      </c>
      <c r="F1079" s="13" t="str">
        <f t="shared" si="38"/>
        <v>YES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8.3000000000000007</v>
      </c>
      <c r="E1080" s="13">
        <f t="shared" si="37"/>
        <v>142</v>
      </c>
      <c r="F1080" s="13" t="str">
        <f t="shared" si="38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>
        <v>12.2</v>
      </c>
      <c r="E1081" s="13">
        <f t="shared" si="37"/>
        <v>41</v>
      </c>
      <c r="F1081" s="13" t="str">
        <f t="shared" si="38"/>
        <v>YES</v>
      </c>
    </row>
    <row r="1082" spans="1:6" x14ac:dyDescent="0.25">
      <c r="A1082" s="15">
        <v>45246</v>
      </c>
      <c r="B1082" s="10">
        <v>2023</v>
      </c>
      <c r="C1082" s="10" t="s">
        <v>10</v>
      </c>
      <c r="D1082">
        <v>8.1999999999999993</v>
      </c>
      <c r="E1082" s="13">
        <f t="shared" si="37"/>
        <v>146</v>
      </c>
      <c r="F1082" s="13" t="str">
        <f t="shared" si="38"/>
        <v>YES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4.5999999999999996</v>
      </c>
      <c r="E1083" s="13">
        <f t="shared" si="37"/>
        <v>265</v>
      </c>
      <c r="F1083" s="13" t="str">
        <f t="shared" si="38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>
        <v>10.8</v>
      </c>
      <c r="E1084" s="13">
        <f t="shared" si="37"/>
        <v>75</v>
      </c>
      <c r="F1084" s="13" t="str">
        <f t="shared" si="38"/>
        <v>YES</v>
      </c>
    </row>
    <row r="1085" spans="1:6" x14ac:dyDescent="0.25">
      <c r="A1085" s="15">
        <v>45249</v>
      </c>
      <c r="B1085" s="10">
        <v>2023</v>
      </c>
      <c r="C1085" s="10" t="s">
        <v>10</v>
      </c>
      <c r="D1085">
        <v>11.7</v>
      </c>
      <c r="E1085" s="13">
        <f t="shared" si="37"/>
        <v>53</v>
      </c>
      <c r="F1085" s="13" t="str">
        <f t="shared" si="38"/>
        <v>YES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8.3000000000000007</v>
      </c>
      <c r="E1086" s="13">
        <f t="shared" si="37"/>
        <v>142</v>
      </c>
      <c r="F1086" s="13" t="str">
        <f t="shared" si="38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>
        <v>5.9</v>
      </c>
      <c r="E1087" s="13">
        <f t="shared" si="37"/>
        <v>218</v>
      </c>
      <c r="F1087" s="13" t="str">
        <f t="shared" si="38"/>
        <v>YES</v>
      </c>
    </row>
    <row r="1088" spans="1:6" x14ac:dyDescent="0.25">
      <c r="A1088" s="15">
        <v>45252</v>
      </c>
      <c r="B1088" s="10">
        <v>2023</v>
      </c>
      <c r="C1088" s="10" t="s">
        <v>10</v>
      </c>
      <c r="D1088">
        <v>4.5999999999999996</v>
      </c>
      <c r="E1088" s="13">
        <f t="shared" si="37"/>
        <v>265</v>
      </c>
      <c r="F1088" s="13" t="str">
        <f t="shared" si="38"/>
        <v>YES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4.0999999999999996</v>
      </c>
      <c r="E1089" s="13">
        <f t="shared" si="37"/>
        <v>283</v>
      </c>
      <c r="F1089" s="13" t="str">
        <f t="shared" si="38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>
        <v>2.6</v>
      </c>
      <c r="E1090" s="13">
        <f t="shared" si="37"/>
        <v>323</v>
      </c>
      <c r="F1090" s="13" t="str">
        <f t="shared" si="38"/>
        <v>YES</v>
      </c>
    </row>
    <row r="1091" spans="1:6" x14ac:dyDescent="0.25">
      <c r="A1091" s="15">
        <v>45255</v>
      </c>
      <c r="B1091" s="10">
        <v>2023</v>
      </c>
      <c r="C1091" s="10" t="s">
        <v>10</v>
      </c>
      <c r="D1091">
        <v>8.1999999999999993</v>
      </c>
      <c r="E1091" s="13">
        <f t="shared" si="37"/>
        <v>146</v>
      </c>
      <c r="F1091" s="13" t="str">
        <f t="shared" si="38"/>
        <v>YES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8.1999999999999993</v>
      </c>
      <c r="E1092" s="13">
        <f t="shared" si="37"/>
        <v>146</v>
      </c>
      <c r="F1092" s="13" t="str">
        <f t="shared" si="38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>
        <v>2.8</v>
      </c>
      <c r="E1093" s="13">
        <f t="shared" si="37"/>
        <v>320</v>
      </c>
      <c r="F1093" s="13" t="str">
        <f t="shared" si="38"/>
        <v>YES</v>
      </c>
    </row>
    <row r="1094" spans="1:6" x14ac:dyDescent="0.25">
      <c r="A1094" s="15">
        <v>45258</v>
      </c>
      <c r="B1094" s="10">
        <v>2023</v>
      </c>
      <c r="C1094" s="10" t="s">
        <v>10</v>
      </c>
      <c r="D1094">
        <v>6</v>
      </c>
      <c r="E1094" s="13">
        <f t="shared" si="37"/>
        <v>214</v>
      </c>
      <c r="F1094" s="13" t="str">
        <f t="shared" si="38"/>
        <v>YES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11.4</v>
      </c>
      <c r="E1095" s="13">
        <f t="shared" si="37"/>
        <v>60</v>
      </c>
      <c r="F1095" s="13" t="str">
        <f t="shared" si="38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>
        <v>10.5</v>
      </c>
      <c r="E1096" s="13">
        <f t="shared" si="37"/>
        <v>77</v>
      </c>
      <c r="F1096" s="13" t="str">
        <f t="shared" si="38"/>
        <v>YES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112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11.5</v>
      </c>
      <c r="E4" s="13">
        <f t="shared" si="0"/>
        <v>25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113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20.100000000000001</v>
      </c>
      <c r="J5" s="7">
        <v>15.5</v>
      </c>
      <c r="K5" s="7">
        <v>15.1</v>
      </c>
      <c r="L5" s="7">
        <v>12</v>
      </c>
      <c r="N5" s="14">
        <v>2023</v>
      </c>
      <c r="O5">
        <f>COUNT(D732:D1096)</f>
        <v>111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15</v>
      </c>
      <c r="J6" s="7">
        <v>10.5</v>
      </c>
      <c r="K6" s="7">
        <v>12.4</v>
      </c>
      <c r="L6" s="7">
        <v>13.9</v>
      </c>
    </row>
    <row r="7" spans="1:17" x14ac:dyDescent="0.25">
      <c r="A7" s="15">
        <v>44536</v>
      </c>
      <c r="B7" s="10">
        <v>2021</v>
      </c>
      <c r="C7" s="10" t="s">
        <v>7</v>
      </c>
      <c r="D7">
        <v>2.8</v>
      </c>
      <c r="E7" s="13">
        <f t="shared" si="0"/>
        <v>103</v>
      </c>
      <c r="F7" s="13" t="str">
        <f t="shared" si="1"/>
        <v>YES</v>
      </c>
      <c r="H7" s="9">
        <v>2023</v>
      </c>
      <c r="I7" s="7">
        <v>15.4</v>
      </c>
      <c r="J7" s="7">
        <v>14.3</v>
      </c>
      <c r="K7" s="7">
        <v>15.3</v>
      </c>
      <c r="L7" s="7">
        <v>15.5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17</v>
      </c>
      <c r="J9" s="14">
        <f t="shared" ref="J9:L9" si="2">ROUND(AVERAGE(J5:J7),0)</f>
        <v>13</v>
      </c>
      <c r="K9" s="14">
        <f t="shared" si="2"/>
        <v>14</v>
      </c>
      <c r="L9" s="14">
        <f t="shared" si="2"/>
        <v>14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10.8</v>
      </c>
      <c r="E10" s="13">
        <f t="shared" si="0"/>
        <v>32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  <c r="I11" s="7">
        <f>AVERAGE(I5:I7)</f>
        <v>16.833333333333332</v>
      </c>
      <c r="J11" s="7">
        <f t="shared" ref="J11:L11" si="3">AVERAGE(J5:J7)</f>
        <v>13.433333333333332</v>
      </c>
      <c r="K11" s="7">
        <f t="shared" si="3"/>
        <v>14.266666666666666</v>
      </c>
      <c r="L11" s="7">
        <f t="shared" si="3"/>
        <v>13.799999999999999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3.2</v>
      </c>
      <c r="E13" s="13">
        <f t="shared" si="0"/>
        <v>101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  <c r="H15" t="s">
        <v>16</v>
      </c>
      <c r="I15" s="7">
        <f>ROUND(AVERAGE(I11,'Davenport - Jefferson School'!I11),0)</f>
        <v>17</v>
      </c>
      <c r="J15" s="7">
        <f>ROUND(AVERAGE(J11,'Davenport - Jefferson School'!J11),0)</f>
        <v>15</v>
      </c>
      <c r="K15" s="7">
        <f>ROUND(AVERAGE(K11,'Davenport - Jefferson School'!K11),0)</f>
        <v>15</v>
      </c>
      <c r="L15" s="7">
        <f>ROUND(AVERAGE(L11,'Davenport - Jefferson School'!L11),0)</f>
        <v>14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10.199999999999999</v>
      </c>
      <c r="E16" s="13">
        <f t="shared" si="0"/>
        <v>38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16.600000000000001</v>
      </c>
      <c r="E19" s="13">
        <f t="shared" si="0"/>
        <v>7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6.7</v>
      </c>
      <c r="E22" s="13">
        <f t="shared" si="0"/>
        <v>70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13</v>
      </c>
      <c r="E25" s="13">
        <f t="shared" si="0"/>
        <v>18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5.5</v>
      </c>
      <c r="E28" s="13">
        <f t="shared" si="0"/>
        <v>83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16.600000000000001</v>
      </c>
      <c r="E31" s="13">
        <f t="shared" si="0"/>
        <v>7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17.7</v>
      </c>
      <c r="E33" s="13">
        <f t="shared" si="0"/>
        <v>5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12.6</v>
      </c>
      <c r="E36" s="13">
        <f t="shared" si="0"/>
        <v>19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20.100000000000001</v>
      </c>
      <c r="E39" s="13">
        <f t="shared" si="0"/>
        <v>3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15.1</v>
      </c>
      <c r="E42" s="13">
        <f t="shared" si="0"/>
        <v>11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11.7</v>
      </c>
      <c r="E45" s="13">
        <f t="shared" si="0"/>
        <v>23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5.8</v>
      </c>
      <c r="E48" s="13">
        <f t="shared" si="0"/>
        <v>79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 t="s">
        <v>3</v>
      </c>
      <c r="E51" s="13" t="str">
        <f t="shared" si="0"/>
        <v/>
      </c>
      <c r="F51" s="13" t="str">
        <f t="shared" si="1"/>
        <v>NO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 t="s">
        <v>3</v>
      </c>
      <c r="E54" s="13" t="str">
        <f t="shared" si="0"/>
        <v/>
      </c>
      <c r="F54" s="13" t="str">
        <f t="shared" si="1"/>
        <v>NO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 t="s">
        <v>3</v>
      </c>
      <c r="E57" s="13" t="str">
        <f t="shared" si="0"/>
        <v/>
      </c>
      <c r="F57" s="13" t="str">
        <f t="shared" si="1"/>
        <v>NO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13.2</v>
      </c>
      <c r="E60" s="13">
        <f t="shared" si="0"/>
        <v>17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>
        <v>14.7</v>
      </c>
      <c r="E61" s="13">
        <f t="shared" si="0"/>
        <v>14</v>
      </c>
      <c r="F61" s="13" t="str">
        <f t="shared" si="1"/>
        <v>YES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8.9</v>
      </c>
      <c r="E63" s="13">
        <f t="shared" si="0"/>
        <v>46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16.8</v>
      </c>
      <c r="E66" s="13">
        <f t="shared" ref="E66:E86" si="4">IF(D66&lt;&gt;"",RANK(D66,D$2:D$366),"")</f>
        <v>6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4"/>
        <v/>
      </c>
      <c r="F67" s="13" t="str">
        <f t="shared" ref="F67:F130" si="5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4"/>
        <v/>
      </c>
      <c r="F68" s="13" t="str">
        <f t="shared" si="5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 t="s">
        <v>3</v>
      </c>
      <c r="E69" s="13" t="str">
        <f t="shared" si="4"/>
        <v/>
      </c>
      <c r="F69" s="13" t="str">
        <f t="shared" si="5"/>
        <v>NO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4"/>
        <v/>
      </c>
      <c r="F70" s="13" t="str">
        <f t="shared" si="5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4"/>
        <v/>
      </c>
      <c r="F71" s="13" t="str">
        <f t="shared" si="5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 t="s">
        <v>3</v>
      </c>
      <c r="E72" s="13" t="str">
        <f t="shared" si="4"/>
        <v/>
      </c>
      <c r="F72" s="13" t="str">
        <f t="shared" si="5"/>
        <v>NO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4"/>
        <v/>
      </c>
      <c r="F73" s="13" t="str">
        <f t="shared" si="5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4"/>
        <v/>
      </c>
      <c r="F74" s="13" t="str">
        <f t="shared" si="5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 t="s">
        <v>3</v>
      </c>
      <c r="E75" s="13" t="str">
        <f t="shared" si="4"/>
        <v/>
      </c>
      <c r="F75" s="13" t="str">
        <f t="shared" si="5"/>
        <v>NO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4"/>
        <v/>
      </c>
      <c r="F76" s="13" t="str">
        <f t="shared" si="5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4"/>
        <v/>
      </c>
      <c r="F77" s="13" t="str">
        <f t="shared" si="5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 t="s">
        <v>3</v>
      </c>
      <c r="E78" s="13" t="str">
        <f t="shared" si="4"/>
        <v/>
      </c>
      <c r="F78" s="13" t="str">
        <f t="shared" si="5"/>
        <v>NO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4"/>
        <v/>
      </c>
      <c r="F79" s="13" t="str">
        <f t="shared" si="5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4"/>
        <v/>
      </c>
      <c r="F80" s="13" t="str">
        <f t="shared" si="5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26.4</v>
      </c>
      <c r="E81" s="13">
        <f t="shared" si="4"/>
        <v>2</v>
      </c>
      <c r="F81" s="13" t="str">
        <f t="shared" si="5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>
        <v>26.8</v>
      </c>
      <c r="E82" s="13">
        <f t="shared" si="4"/>
        <v>1</v>
      </c>
      <c r="F82" s="13" t="str">
        <f t="shared" si="5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4"/>
        <v/>
      </c>
      <c r="F83" s="13" t="str">
        <f t="shared" si="5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17.8</v>
      </c>
      <c r="E84" s="13">
        <f t="shared" si="4"/>
        <v>4</v>
      </c>
      <c r="F84" s="13" t="str">
        <f t="shared" si="5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>
        <v>15.5</v>
      </c>
      <c r="E85" s="13">
        <f t="shared" si="4"/>
        <v>9</v>
      </c>
      <c r="F85" s="13" t="str">
        <f t="shared" si="5"/>
        <v>YES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4"/>
        <v/>
      </c>
      <c r="F86" s="13" t="str">
        <f t="shared" si="5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7.4</v>
      </c>
      <c r="E87" s="13">
        <f>IF(D87&lt;&gt;"",RANK(D87,D$2:D$366),"")</f>
        <v>58</v>
      </c>
      <c r="F87" s="13" t="str">
        <f t="shared" si="5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6">IF(D88&lt;&gt;"",RANK(D88,D$2:D$366),"")</f>
        <v/>
      </c>
      <c r="F88" s="13" t="str">
        <f t="shared" si="5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6"/>
        <v/>
      </c>
      <c r="F89" s="13" t="str">
        <f t="shared" si="5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13.7</v>
      </c>
      <c r="E90" s="13">
        <f t="shared" si="6"/>
        <v>16</v>
      </c>
      <c r="F90" s="13" t="str">
        <f t="shared" si="5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6"/>
        <v/>
      </c>
      <c r="F91" s="13" t="str">
        <f t="shared" si="5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6"/>
        <v/>
      </c>
      <c r="F92" s="13" t="str">
        <f t="shared" si="5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10.3</v>
      </c>
      <c r="E93" s="13">
        <f t="shared" si="6"/>
        <v>37</v>
      </c>
      <c r="F93" s="13" t="str">
        <f t="shared" si="5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6"/>
        <v/>
      </c>
      <c r="F94" s="13" t="str">
        <f t="shared" si="5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6"/>
        <v/>
      </c>
      <c r="F95" s="13" t="str">
        <f t="shared" si="5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11</v>
      </c>
      <c r="E96" s="13">
        <f t="shared" si="6"/>
        <v>31</v>
      </c>
      <c r="F96" s="13" t="str">
        <f t="shared" si="5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6"/>
        <v/>
      </c>
      <c r="F97" s="13" t="str">
        <f t="shared" si="5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6"/>
        <v/>
      </c>
      <c r="F98" s="13" t="str">
        <f t="shared" si="5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12.2</v>
      </c>
      <c r="E99" s="13">
        <f t="shared" si="6"/>
        <v>21</v>
      </c>
      <c r="F99" s="13" t="str">
        <f t="shared" si="5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6"/>
        <v/>
      </c>
      <c r="F100" s="13" t="str">
        <f t="shared" si="5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6"/>
        <v/>
      </c>
      <c r="F101" s="13" t="str">
        <f t="shared" si="5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3.5</v>
      </c>
      <c r="E102" s="13">
        <f t="shared" si="6"/>
        <v>99</v>
      </c>
      <c r="F102" s="13" t="str">
        <f t="shared" si="5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6"/>
        <v/>
      </c>
      <c r="F103" s="13" t="str">
        <f t="shared" si="5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6"/>
        <v/>
      </c>
      <c r="F104" s="13" t="str">
        <f t="shared" si="5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10.6</v>
      </c>
      <c r="E105" s="13">
        <f t="shared" si="6"/>
        <v>34</v>
      </c>
      <c r="F105" s="13" t="str">
        <f t="shared" si="5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6"/>
        <v/>
      </c>
      <c r="F106" s="13" t="str">
        <f t="shared" si="5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6"/>
        <v/>
      </c>
      <c r="F107" s="13" t="str">
        <f t="shared" si="5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15.5</v>
      </c>
      <c r="E108" s="13">
        <f t="shared" si="6"/>
        <v>9</v>
      </c>
      <c r="F108" s="13" t="str">
        <f t="shared" si="5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6"/>
        <v/>
      </c>
      <c r="F109" s="13" t="str">
        <f t="shared" si="5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6"/>
        <v/>
      </c>
      <c r="F110" s="13" t="str">
        <f t="shared" si="5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6.9</v>
      </c>
      <c r="E111" s="13">
        <f t="shared" si="6"/>
        <v>66</v>
      </c>
      <c r="F111" s="13" t="str">
        <f t="shared" si="5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6"/>
        <v/>
      </c>
      <c r="F112" s="13" t="str">
        <f t="shared" si="5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6"/>
        <v/>
      </c>
      <c r="F113" s="13" t="str">
        <f t="shared" si="5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10.199999999999999</v>
      </c>
      <c r="E114" s="13">
        <f t="shared" si="6"/>
        <v>38</v>
      </c>
      <c r="F114" s="13" t="str">
        <f t="shared" si="5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6"/>
        <v/>
      </c>
      <c r="F115" s="13" t="str">
        <f t="shared" si="5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6"/>
        <v/>
      </c>
      <c r="F116" s="13" t="str">
        <f t="shared" si="5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7.1</v>
      </c>
      <c r="E117" s="13">
        <f t="shared" si="6"/>
        <v>63</v>
      </c>
      <c r="F117" s="13" t="str">
        <f t="shared" si="5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6"/>
        <v/>
      </c>
      <c r="F118" s="13" t="str">
        <f t="shared" si="5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6"/>
        <v/>
      </c>
      <c r="F119" s="13" t="str">
        <f t="shared" si="5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5.3</v>
      </c>
      <c r="E120" s="13">
        <f t="shared" si="6"/>
        <v>85</v>
      </c>
      <c r="F120" s="13" t="str">
        <f t="shared" si="5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6"/>
        <v/>
      </c>
      <c r="F121" s="13" t="str">
        <f t="shared" si="5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6"/>
        <v/>
      </c>
      <c r="F122" s="13" t="str">
        <f t="shared" si="5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4.4000000000000004</v>
      </c>
      <c r="E123" s="13">
        <f t="shared" si="6"/>
        <v>93</v>
      </c>
      <c r="F123" s="13" t="str">
        <f t="shared" si="5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6"/>
        <v/>
      </c>
      <c r="F124" s="13" t="str">
        <f t="shared" si="5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6"/>
        <v/>
      </c>
      <c r="F125" s="13" t="str">
        <f t="shared" si="5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6"/>
        <v>#VALUE!</v>
      </c>
      <c r="F126" s="13" t="e">
        <f t="shared" si="5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6"/>
        <v/>
      </c>
      <c r="F127" s="13" t="str">
        <f t="shared" si="5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6"/>
        <v/>
      </c>
      <c r="F128" s="13" t="str">
        <f t="shared" si="5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8.1999999999999993</v>
      </c>
      <c r="E129" s="13">
        <f t="shared" si="6"/>
        <v>55</v>
      </c>
      <c r="F129" s="13" t="str">
        <f t="shared" si="5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6"/>
        <v/>
      </c>
      <c r="F130" s="13" t="str">
        <f t="shared" si="5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6"/>
        <v/>
      </c>
      <c r="F131" s="13" t="str">
        <f t="shared" ref="F131:F194" si="7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0.9</v>
      </c>
      <c r="E132" s="13">
        <f t="shared" si="6"/>
        <v>112</v>
      </c>
      <c r="F132" s="13" t="str">
        <f t="shared" si="7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6"/>
        <v/>
      </c>
      <c r="F133" s="13" t="str">
        <f t="shared" si="7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6"/>
        <v/>
      </c>
      <c r="F134" s="13" t="str">
        <f t="shared" si="7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2.2000000000000002</v>
      </c>
      <c r="E135" s="13">
        <f t="shared" si="6"/>
        <v>108</v>
      </c>
      <c r="F135" s="13" t="str">
        <f t="shared" si="7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6"/>
        <v/>
      </c>
      <c r="F136" s="13" t="str">
        <f t="shared" si="7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6"/>
        <v/>
      </c>
      <c r="F137" s="13" t="str">
        <f t="shared" si="7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5.6</v>
      </c>
      <c r="E138" s="13">
        <f t="shared" si="6"/>
        <v>80</v>
      </c>
      <c r="F138" s="13" t="str">
        <f t="shared" si="7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6"/>
        <v/>
      </c>
      <c r="F139" s="13" t="str">
        <f t="shared" si="7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6"/>
        <v/>
      </c>
      <c r="F140" s="13" t="str">
        <f t="shared" si="7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4.2</v>
      </c>
      <c r="E141" s="13">
        <f t="shared" si="6"/>
        <v>96</v>
      </c>
      <c r="F141" s="13" t="str">
        <f t="shared" si="7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6"/>
        <v/>
      </c>
      <c r="F142" s="13" t="str">
        <f t="shared" si="7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6"/>
        <v/>
      </c>
      <c r="F143" s="13" t="str">
        <f t="shared" si="7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7.5</v>
      </c>
      <c r="E144" s="13">
        <f t="shared" si="6"/>
        <v>57</v>
      </c>
      <c r="F144" s="13" t="str">
        <f t="shared" si="7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6"/>
        <v/>
      </c>
      <c r="F145" s="13" t="str">
        <f t="shared" si="7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6"/>
        <v/>
      </c>
      <c r="F146" s="13" t="str">
        <f t="shared" si="7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3.8</v>
      </c>
      <c r="E147" s="13">
        <f t="shared" si="6"/>
        <v>98</v>
      </c>
      <c r="F147" s="13" t="str">
        <f t="shared" si="7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6"/>
        <v/>
      </c>
      <c r="F148" s="13" t="str">
        <f t="shared" si="7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6"/>
        <v/>
      </c>
      <c r="F149" s="13" t="str">
        <f t="shared" si="7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15.1</v>
      </c>
      <c r="E150" s="13">
        <f t="shared" si="6"/>
        <v>11</v>
      </c>
      <c r="F150" s="13" t="str">
        <f t="shared" si="7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6"/>
        <v/>
      </c>
      <c r="F151" s="13" t="str">
        <f t="shared" si="7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8">IF(D152&lt;&gt;"",RANK(D152,D$2:D$366),"")</f>
        <v/>
      </c>
      <c r="F152" s="13" t="str">
        <f t="shared" si="7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6.7</v>
      </c>
      <c r="E153" s="13">
        <f t="shared" si="8"/>
        <v>70</v>
      </c>
      <c r="F153" s="13" t="str">
        <f t="shared" si="7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8"/>
        <v/>
      </c>
      <c r="F154" s="13" t="str">
        <f t="shared" si="7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8"/>
        <v/>
      </c>
      <c r="F155" s="13" t="str">
        <f t="shared" si="7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3.9</v>
      </c>
      <c r="E156" s="13">
        <f t="shared" si="8"/>
        <v>97</v>
      </c>
      <c r="F156" s="13" t="str">
        <f t="shared" si="7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8"/>
        <v/>
      </c>
      <c r="F157" s="13" t="str">
        <f t="shared" si="7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8"/>
        <v/>
      </c>
      <c r="F158" s="13" t="str">
        <f t="shared" si="7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5.6</v>
      </c>
      <c r="E159" s="13">
        <f t="shared" si="8"/>
        <v>80</v>
      </c>
      <c r="F159" s="13" t="str">
        <f t="shared" si="7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8"/>
        <v/>
      </c>
      <c r="F160" s="13" t="str">
        <f t="shared" si="7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8"/>
        <v/>
      </c>
      <c r="F161" s="13" t="str">
        <f t="shared" si="7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6.9</v>
      </c>
      <c r="E162" s="13">
        <f t="shared" si="8"/>
        <v>66</v>
      </c>
      <c r="F162" s="13" t="str">
        <f t="shared" si="7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8"/>
        <v/>
      </c>
      <c r="F163" s="13" t="str">
        <f t="shared" si="7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8"/>
        <v/>
      </c>
      <c r="F164" s="13" t="str">
        <f t="shared" si="7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7.1</v>
      </c>
      <c r="E165" s="13">
        <f t="shared" si="8"/>
        <v>63</v>
      </c>
      <c r="F165" s="13" t="str">
        <f t="shared" si="7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8"/>
        <v/>
      </c>
      <c r="F166" s="13" t="str">
        <f t="shared" si="7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8"/>
        <v/>
      </c>
      <c r="F167" s="13" t="str">
        <f t="shared" si="7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9</v>
      </c>
      <c r="E168" s="13">
        <f t="shared" si="8"/>
        <v>45</v>
      </c>
      <c r="F168" s="13" t="str">
        <f t="shared" si="7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8"/>
        <v/>
      </c>
      <c r="F169" s="13" t="str">
        <f t="shared" si="7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8"/>
        <v/>
      </c>
      <c r="F170" s="13" t="str">
        <f t="shared" si="7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8.5</v>
      </c>
      <c r="E171" s="13">
        <f t="shared" si="8"/>
        <v>51</v>
      </c>
      <c r="F171" s="13" t="str">
        <f t="shared" si="7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8"/>
        <v/>
      </c>
      <c r="F172" s="13" t="str">
        <f t="shared" si="7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8"/>
        <v/>
      </c>
      <c r="F173" s="13" t="str">
        <f t="shared" si="7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11.5</v>
      </c>
      <c r="E174" s="13">
        <f t="shared" si="8"/>
        <v>25</v>
      </c>
      <c r="F174" s="13" t="str">
        <f t="shared" si="7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8"/>
        <v/>
      </c>
      <c r="F175" s="13" t="str">
        <f t="shared" si="7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8"/>
        <v/>
      </c>
      <c r="F176" s="13" t="str">
        <f t="shared" si="7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8.3000000000000007</v>
      </c>
      <c r="E177" s="13">
        <f t="shared" si="8"/>
        <v>54</v>
      </c>
      <c r="F177" s="13" t="str">
        <f t="shared" si="7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8"/>
        <v/>
      </c>
      <c r="F178" s="13" t="str">
        <f t="shared" si="7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8"/>
        <v/>
      </c>
      <c r="F179" s="13" t="str">
        <f t="shared" si="7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1.7</v>
      </c>
      <c r="E180" s="13">
        <f t="shared" si="8"/>
        <v>109</v>
      </c>
      <c r="F180" s="13" t="str">
        <f t="shared" si="7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8"/>
        <v/>
      </c>
      <c r="F181" s="13" t="str">
        <f t="shared" si="7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8"/>
        <v/>
      </c>
      <c r="F182" s="13" t="str">
        <f t="shared" si="7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9.6999999999999993</v>
      </c>
      <c r="E183" s="13">
        <f t="shared" si="8"/>
        <v>42</v>
      </c>
      <c r="F183" s="13" t="str">
        <f t="shared" si="7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8"/>
        <v/>
      </c>
      <c r="F184" s="13" t="str">
        <f t="shared" si="7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8"/>
        <v/>
      </c>
      <c r="F185" s="13" t="str">
        <f t="shared" si="7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8.6</v>
      </c>
      <c r="E186" s="13">
        <f t="shared" si="8"/>
        <v>50</v>
      </c>
      <c r="F186" s="13" t="str">
        <f t="shared" si="7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8"/>
        <v/>
      </c>
      <c r="F187" s="13" t="str">
        <f t="shared" si="7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8"/>
        <v/>
      </c>
      <c r="F188" s="13" t="str">
        <f t="shared" si="7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7.3</v>
      </c>
      <c r="E189" s="13">
        <f t="shared" si="8"/>
        <v>61</v>
      </c>
      <c r="F189" s="13" t="str">
        <f t="shared" si="7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8"/>
        <v/>
      </c>
      <c r="F190" s="13" t="str">
        <f t="shared" si="7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8"/>
        <v/>
      </c>
      <c r="F191" s="13" t="str">
        <f t="shared" si="7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6.9</v>
      </c>
      <c r="E192" s="13">
        <f t="shared" si="8"/>
        <v>66</v>
      </c>
      <c r="F192" s="13" t="str">
        <f t="shared" si="7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8"/>
        <v/>
      </c>
      <c r="F193" s="13" t="str">
        <f t="shared" si="7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8"/>
        <v/>
      </c>
      <c r="F194" s="13" t="str">
        <f t="shared" si="7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8.4</v>
      </c>
      <c r="E195" s="13">
        <f t="shared" si="8"/>
        <v>53</v>
      </c>
      <c r="F195" s="13" t="str">
        <f t="shared" ref="F195:F258" si="9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8"/>
        <v/>
      </c>
      <c r="F196" s="13" t="str">
        <f t="shared" si="9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8"/>
        <v/>
      </c>
      <c r="F197" s="13" t="str">
        <f t="shared" si="9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7.2</v>
      </c>
      <c r="E198" s="13">
        <f t="shared" si="8"/>
        <v>62</v>
      </c>
      <c r="F198" s="13" t="str">
        <f t="shared" si="9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8"/>
        <v/>
      </c>
      <c r="F199" s="13" t="str">
        <f t="shared" si="9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8"/>
        <v/>
      </c>
      <c r="F200" s="13" t="str">
        <f t="shared" si="9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10.6</v>
      </c>
      <c r="E201" s="13">
        <f t="shared" si="8"/>
        <v>34</v>
      </c>
      <c r="F201" s="13" t="str">
        <f t="shared" si="9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8"/>
        <v/>
      </c>
      <c r="F202" s="13" t="str">
        <f t="shared" si="9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8"/>
        <v/>
      </c>
      <c r="F203" s="13" t="str">
        <f t="shared" si="9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3.3</v>
      </c>
      <c r="E204" s="13">
        <f t="shared" si="8"/>
        <v>100</v>
      </c>
      <c r="F204" s="13" t="str">
        <f t="shared" si="9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8"/>
        <v/>
      </c>
      <c r="F205" s="13" t="str">
        <f t="shared" si="9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8"/>
        <v/>
      </c>
      <c r="F206" s="13" t="str">
        <f t="shared" si="9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9.1</v>
      </c>
      <c r="E207" s="13">
        <f t="shared" si="8"/>
        <v>44</v>
      </c>
      <c r="F207" s="13" t="str">
        <f t="shared" si="9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8"/>
        <v/>
      </c>
      <c r="F208" s="13" t="str">
        <f t="shared" si="9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8"/>
        <v/>
      </c>
      <c r="F209" s="13" t="str">
        <f t="shared" si="9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6.3</v>
      </c>
      <c r="E210" s="13">
        <f t="shared" si="8"/>
        <v>75</v>
      </c>
      <c r="F210" s="13" t="str">
        <f t="shared" si="9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8"/>
        <v/>
      </c>
      <c r="F211" s="13" t="str">
        <f t="shared" si="9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8"/>
        <v/>
      </c>
      <c r="F212" s="13" t="str">
        <f t="shared" si="9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 t="s">
        <v>3</v>
      </c>
      <c r="E213" s="13" t="str">
        <f t="shared" si="8"/>
        <v/>
      </c>
      <c r="F213" s="13" t="str">
        <f t="shared" si="9"/>
        <v>NO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8"/>
        <v/>
      </c>
      <c r="F214" s="13" t="str">
        <f t="shared" si="9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8"/>
        <v/>
      </c>
      <c r="F215" s="13" t="str">
        <f t="shared" si="9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 t="s">
        <v>15</v>
      </c>
      <c r="E216" s="13" t="e">
        <f t="shared" ref="E216:E279" si="10">IF(D216&lt;&gt;"",RANK(D216,D$2:D$366),"")</f>
        <v>#VALUE!</v>
      </c>
      <c r="F216" s="13" t="e">
        <f t="shared" si="9"/>
        <v>#VALUE!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10"/>
        <v/>
      </c>
      <c r="F217" s="13" t="str">
        <f t="shared" si="9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10"/>
        <v/>
      </c>
      <c r="F218" s="13" t="str">
        <f t="shared" si="9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14.3</v>
      </c>
      <c r="E219" s="13">
        <f t="shared" si="10"/>
        <v>15</v>
      </c>
      <c r="F219" s="13" t="str">
        <f t="shared" si="9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10"/>
        <v/>
      </c>
      <c r="F220" s="13" t="str">
        <f t="shared" si="9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10"/>
        <v/>
      </c>
      <c r="F221" s="13" t="str">
        <f t="shared" si="9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4.7</v>
      </c>
      <c r="E222" s="13">
        <f t="shared" si="10"/>
        <v>90</v>
      </c>
      <c r="F222" s="13" t="str">
        <f t="shared" si="9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10"/>
        <v/>
      </c>
      <c r="F223" s="13" t="str">
        <f t="shared" si="9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10"/>
        <v/>
      </c>
      <c r="F224" s="13" t="str">
        <f t="shared" si="9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8.8000000000000007</v>
      </c>
      <c r="E225" s="13">
        <f t="shared" si="10"/>
        <v>48</v>
      </c>
      <c r="F225" s="13" t="str">
        <f t="shared" si="9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10"/>
        <v/>
      </c>
      <c r="F226" s="13" t="str">
        <f t="shared" si="9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10"/>
        <v/>
      </c>
      <c r="F227" s="13" t="str">
        <f t="shared" si="9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5.6</v>
      </c>
      <c r="E228" s="13">
        <f t="shared" si="10"/>
        <v>80</v>
      </c>
      <c r="F228" s="13" t="str">
        <f t="shared" si="9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10"/>
        <v/>
      </c>
      <c r="F229" s="13" t="str">
        <f t="shared" si="9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10"/>
        <v/>
      </c>
      <c r="F230" s="13" t="str">
        <f t="shared" si="9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11.4</v>
      </c>
      <c r="E231" s="13">
        <f t="shared" si="10"/>
        <v>27</v>
      </c>
      <c r="F231" s="13" t="str">
        <f t="shared" si="9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10"/>
        <v/>
      </c>
      <c r="F232" s="13" t="str">
        <f t="shared" si="9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10"/>
        <v/>
      </c>
      <c r="F233" s="13" t="str">
        <f t="shared" si="9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10"/>
        <v>#VALUE!</v>
      </c>
      <c r="F234" s="13" t="e">
        <f t="shared" si="9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10"/>
        <v/>
      </c>
      <c r="F235" s="13" t="str">
        <f t="shared" si="9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10"/>
        <v/>
      </c>
      <c r="F236" s="13" t="str">
        <f t="shared" si="9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 t="s">
        <v>15</v>
      </c>
      <c r="E237" s="13" t="e">
        <f t="shared" si="10"/>
        <v>#VALUE!</v>
      </c>
      <c r="F237" s="13" t="e">
        <f t="shared" si="9"/>
        <v>#VALUE!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10"/>
        <v/>
      </c>
      <c r="F238" s="13" t="str">
        <f t="shared" si="9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10"/>
        <v/>
      </c>
      <c r="F239" s="13" t="str">
        <f t="shared" si="9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15.1</v>
      </c>
      <c r="E240" s="13">
        <f t="shared" si="10"/>
        <v>11</v>
      </c>
      <c r="F240" s="13" t="str">
        <f t="shared" si="9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10"/>
        <v/>
      </c>
      <c r="F241" s="13" t="str">
        <f t="shared" si="9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10"/>
        <v/>
      </c>
      <c r="F242" s="13" t="str">
        <f t="shared" si="9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>
        <v>11.1</v>
      </c>
      <c r="E243" s="13">
        <f t="shared" si="10"/>
        <v>30</v>
      </c>
      <c r="F243" s="13" t="str">
        <f t="shared" si="9"/>
        <v>YES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10"/>
        <v/>
      </c>
      <c r="F244" s="13" t="str">
        <f t="shared" si="9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10"/>
        <v/>
      </c>
      <c r="F245" s="13" t="str">
        <f t="shared" si="9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11.7</v>
      </c>
      <c r="E246" s="13">
        <f t="shared" si="10"/>
        <v>23</v>
      </c>
      <c r="F246" s="13" t="str">
        <f t="shared" si="9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10"/>
        <v/>
      </c>
      <c r="F247" s="13" t="str">
        <f t="shared" si="9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10"/>
        <v/>
      </c>
      <c r="F248" s="13" t="str">
        <f t="shared" si="9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11.3</v>
      </c>
      <c r="E249" s="13">
        <f t="shared" si="10"/>
        <v>28</v>
      </c>
      <c r="F249" s="13" t="str">
        <f t="shared" si="9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10"/>
        <v/>
      </c>
      <c r="F250" s="13" t="str">
        <f t="shared" si="9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10"/>
        <v/>
      </c>
      <c r="F251" s="13" t="str">
        <f t="shared" si="9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 t="s">
        <v>15</v>
      </c>
      <c r="E252" s="13" t="e">
        <f t="shared" si="10"/>
        <v>#VALUE!</v>
      </c>
      <c r="F252" s="13" t="e">
        <f t="shared" si="9"/>
        <v>#VALUE!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10"/>
        <v/>
      </c>
      <c r="F253" s="13" t="str">
        <f t="shared" si="9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10"/>
        <v/>
      </c>
      <c r="F254" s="13" t="str">
        <f t="shared" si="9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9.4</v>
      </c>
      <c r="E255" s="13">
        <f t="shared" si="10"/>
        <v>43</v>
      </c>
      <c r="F255" s="13" t="str">
        <f t="shared" si="9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10"/>
        <v/>
      </c>
      <c r="F256" s="13" t="str">
        <f t="shared" si="9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10"/>
        <v/>
      </c>
      <c r="F257" s="13" t="str">
        <f t="shared" si="9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3</v>
      </c>
      <c r="E258" s="13">
        <f t="shared" si="10"/>
        <v>102</v>
      </c>
      <c r="F258" s="13" t="str">
        <f t="shared" si="9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10"/>
        <v/>
      </c>
      <c r="F259" s="13" t="str">
        <f t="shared" ref="F259:F322" si="11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10"/>
        <v/>
      </c>
      <c r="F260" s="13" t="str">
        <f t="shared" si="11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6.5</v>
      </c>
      <c r="E261" s="13">
        <f t="shared" si="10"/>
        <v>72</v>
      </c>
      <c r="F261" s="13" t="str">
        <f t="shared" si="11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10"/>
        <v/>
      </c>
      <c r="F262" s="13" t="str">
        <f t="shared" si="11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10"/>
        <v/>
      </c>
      <c r="F263" s="13" t="str">
        <f t="shared" si="11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12.3</v>
      </c>
      <c r="E264" s="13">
        <f t="shared" si="10"/>
        <v>20</v>
      </c>
      <c r="F264" s="13" t="str">
        <f t="shared" si="11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10"/>
        <v/>
      </c>
      <c r="F265" s="13" t="str">
        <f t="shared" si="11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10"/>
        <v/>
      </c>
      <c r="F266" s="13" t="str">
        <f t="shared" si="11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6.9</v>
      </c>
      <c r="E267" s="13">
        <f t="shared" si="10"/>
        <v>66</v>
      </c>
      <c r="F267" s="13" t="str">
        <f t="shared" si="11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10"/>
        <v/>
      </c>
      <c r="F268" s="13" t="str">
        <f t="shared" si="11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10"/>
        <v/>
      </c>
      <c r="F269" s="13" t="str">
        <f t="shared" si="11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5.5</v>
      </c>
      <c r="E270" s="13">
        <f t="shared" si="10"/>
        <v>83</v>
      </c>
      <c r="F270" s="13" t="str">
        <f t="shared" si="11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10"/>
        <v/>
      </c>
      <c r="F271" s="13" t="str">
        <f t="shared" si="11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10"/>
        <v/>
      </c>
      <c r="F272" s="13" t="str">
        <f t="shared" si="11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8.5</v>
      </c>
      <c r="E273" s="13">
        <f t="shared" si="10"/>
        <v>51</v>
      </c>
      <c r="F273" s="13" t="str">
        <f t="shared" si="11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10"/>
        <v/>
      </c>
      <c r="F274" s="13" t="str">
        <f t="shared" si="11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10"/>
        <v/>
      </c>
      <c r="F275" s="13" t="str">
        <f t="shared" si="11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6.2</v>
      </c>
      <c r="E276" s="13">
        <f t="shared" si="10"/>
        <v>77</v>
      </c>
      <c r="F276" s="13" t="str">
        <f t="shared" si="11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10"/>
        <v/>
      </c>
      <c r="F277" s="13" t="str">
        <f t="shared" si="11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10"/>
        <v/>
      </c>
      <c r="F278" s="13" t="str">
        <f t="shared" si="11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6.5</v>
      </c>
      <c r="E279" s="13">
        <f t="shared" si="10"/>
        <v>72</v>
      </c>
      <c r="F279" s="13" t="str">
        <f t="shared" si="11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2">IF(D280&lt;&gt;"",RANK(D280,D$2:D$366),"")</f>
        <v/>
      </c>
      <c r="F280" s="13" t="str">
        <f t="shared" si="11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2"/>
        <v/>
      </c>
      <c r="F281" s="13" t="str">
        <f t="shared" si="11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7.1</v>
      </c>
      <c r="E282" s="13">
        <f t="shared" si="12"/>
        <v>63</v>
      </c>
      <c r="F282" s="13" t="str">
        <f t="shared" si="11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2"/>
        <v/>
      </c>
      <c r="F283" s="13" t="str">
        <f t="shared" si="11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2"/>
        <v/>
      </c>
      <c r="F284" s="13" t="str">
        <f t="shared" si="11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4.5</v>
      </c>
      <c r="E285" s="13">
        <f t="shared" si="12"/>
        <v>92</v>
      </c>
      <c r="F285" s="13" t="str">
        <f t="shared" si="11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2"/>
        <v/>
      </c>
      <c r="F286" s="13" t="str">
        <f t="shared" si="11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2"/>
        <v/>
      </c>
      <c r="F287" s="13" t="str">
        <f t="shared" si="11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9.8000000000000007</v>
      </c>
      <c r="E288" s="13">
        <f t="shared" si="12"/>
        <v>41</v>
      </c>
      <c r="F288" s="13" t="str">
        <f t="shared" si="11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2"/>
        <v/>
      </c>
      <c r="F289" s="13" t="str">
        <f t="shared" si="11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2"/>
        <v/>
      </c>
      <c r="F290" s="13" t="str">
        <f t="shared" si="11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5.0999999999999996</v>
      </c>
      <c r="E291" s="13">
        <f t="shared" si="12"/>
        <v>89</v>
      </c>
      <c r="F291" s="13" t="str">
        <f t="shared" si="11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2"/>
        <v/>
      </c>
      <c r="F292" s="13" t="str">
        <f t="shared" si="11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2"/>
        <v/>
      </c>
      <c r="F293" s="13" t="str">
        <f t="shared" si="11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8.9</v>
      </c>
      <c r="E294" s="13">
        <f t="shared" si="12"/>
        <v>46</v>
      </c>
      <c r="F294" s="13" t="str">
        <f t="shared" si="11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2"/>
        <v/>
      </c>
      <c r="F295" s="13" t="str">
        <f t="shared" si="11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2"/>
        <v/>
      </c>
      <c r="F296" s="13" t="str">
        <f t="shared" si="11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2.8</v>
      </c>
      <c r="E297" s="13">
        <f t="shared" si="12"/>
        <v>103</v>
      </c>
      <c r="F297" s="13" t="str">
        <f t="shared" si="11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2"/>
        <v/>
      </c>
      <c r="F298" s="13" t="str">
        <f t="shared" si="11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2"/>
        <v/>
      </c>
      <c r="F299" s="13" t="str">
        <f t="shared" si="11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4.3</v>
      </c>
      <c r="E300" s="13">
        <f t="shared" si="12"/>
        <v>95</v>
      </c>
      <c r="F300" s="13" t="str">
        <f t="shared" si="11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2"/>
        <v/>
      </c>
      <c r="F301" s="13" t="str">
        <f t="shared" si="11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2"/>
        <v/>
      </c>
      <c r="F302" s="13" t="str">
        <f t="shared" si="11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6.3</v>
      </c>
      <c r="E303" s="13">
        <f t="shared" si="12"/>
        <v>75</v>
      </c>
      <c r="F303" s="13" t="str">
        <f t="shared" si="11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2"/>
        <v/>
      </c>
      <c r="F304" s="13" t="str">
        <f t="shared" si="11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2"/>
        <v/>
      </c>
      <c r="F305" s="13" t="str">
        <f t="shared" si="11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12</v>
      </c>
      <c r="E306" s="13">
        <f t="shared" si="12"/>
        <v>22</v>
      </c>
      <c r="F306" s="13" t="str">
        <f t="shared" si="11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2"/>
        <v/>
      </c>
      <c r="F307" s="13" t="str">
        <f t="shared" si="11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2"/>
        <v/>
      </c>
      <c r="F308" s="13" t="str">
        <f t="shared" si="11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2.6</v>
      </c>
      <c r="E309" s="13">
        <f t="shared" si="12"/>
        <v>106</v>
      </c>
      <c r="F309" s="13" t="str">
        <f t="shared" si="11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2"/>
        <v/>
      </c>
      <c r="F310" s="13" t="str">
        <f t="shared" si="11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2"/>
        <v/>
      </c>
      <c r="F311" s="13" t="str">
        <f t="shared" si="11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5.2</v>
      </c>
      <c r="E312" s="13">
        <f t="shared" si="12"/>
        <v>87</v>
      </c>
      <c r="F312" s="13" t="str">
        <f t="shared" si="11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2"/>
        <v/>
      </c>
      <c r="F313" s="13" t="str">
        <f t="shared" si="11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2"/>
        <v/>
      </c>
      <c r="F314" s="13" t="str">
        <f t="shared" si="11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11.3</v>
      </c>
      <c r="E315" s="13">
        <f t="shared" si="12"/>
        <v>28</v>
      </c>
      <c r="F315" s="13" t="str">
        <f t="shared" si="11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2"/>
        <v/>
      </c>
      <c r="F316" s="13" t="str">
        <f t="shared" si="11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2"/>
        <v/>
      </c>
      <c r="F317" s="13" t="str">
        <f t="shared" si="11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5.2</v>
      </c>
      <c r="E318" s="13">
        <f t="shared" si="12"/>
        <v>87</v>
      </c>
      <c r="F318" s="13" t="str">
        <f t="shared" si="11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2"/>
        <v/>
      </c>
      <c r="F319" s="13" t="str">
        <f t="shared" si="11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2"/>
        <v/>
      </c>
      <c r="F320" s="13" t="str">
        <f t="shared" si="11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6.5</v>
      </c>
      <c r="E321" s="13">
        <f t="shared" si="12"/>
        <v>72</v>
      </c>
      <c r="F321" s="13" t="str">
        <f t="shared" si="11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2"/>
        <v/>
      </c>
      <c r="F322" s="13" t="str">
        <f t="shared" si="11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2"/>
        <v/>
      </c>
      <c r="F323" s="13" t="str">
        <f t="shared" ref="F323:F366" si="13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7.4</v>
      </c>
      <c r="E324" s="13">
        <f t="shared" si="12"/>
        <v>58</v>
      </c>
      <c r="F324" s="13" t="str">
        <f t="shared" si="13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2"/>
        <v/>
      </c>
      <c r="F325" s="13" t="str">
        <f t="shared" si="13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2"/>
        <v/>
      </c>
      <c r="F326" s="13" t="str">
        <f t="shared" si="13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4.4000000000000004</v>
      </c>
      <c r="E327" s="13">
        <f t="shared" si="12"/>
        <v>93</v>
      </c>
      <c r="F327" s="13" t="str">
        <f t="shared" si="13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2"/>
        <v/>
      </c>
      <c r="F328" s="13" t="str">
        <f t="shared" si="13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2"/>
        <v/>
      </c>
      <c r="F329" s="13" t="str">
        <f t="shared" si="13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1.6</v>
      </c>
      <c r="E330" s="13">
        <f t="shared" si="12"/>
        <v>110</v>
      </c>
      <c r="F330" s="13" t="str">
        <f t="shared" si="13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2"/>
        <v/>
      </c>
      <c r="F331" s="13" t="str">
        <f t="shared" si="13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2"/>
        <v/>
      </c>
      <c r="F332" s="13" t="str">
        <f t="shared" si="13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4.5999999999999996</v>
      </c>
      <c r="E333" s="13">
        <f t="shared" si="12"/>
        <v>91</v>
      </c>
      <c r="F333" s="13" t="str">
        <f t="shared" si="13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2"/>
        <v/>
      </c>
      <c r="F334" s="13" t="str">
        <f t="shared" si="13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2"/>
        <v/>
      </c>
      <c r="F335" s="13" t="str">
        <f t="shared" si="13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2.7</v>
      </c>
      <c r="E336" s="13">
        <f t="shared" si="12"/>
        <v>105</v>
      </c>
      <c r="F336" s="13" t="str">
        <f t="shared" si="13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2"/>
        <v/>
      </c>
      <c r="F337" s="13" t="str">
        <f t="shared" si="13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2"/>
        <v/>
      </c>
      <c r="F338" s="13" t="str">
        <f t="shared" si="13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8.6999999999999993</v>
      </c>
      <c r="E339" s="13">
        <f t="shared" si="12"/>
        <v>49</v>
      </c>
      <c r="F339" s="13" t="str">
        <f t="shared" si="13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2"/>
        <v/>
      </c>
      <c r="F340" s="13" t="str">
        <f t="shared" si="13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2"/>
        <v/>
      </c>
      <c r="F341" s="13" t="str">
        <f t="shared" si="13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10.8</v>
      </c>
      <c r="E342" s="13">
        <f t="shared" si="12"/>
        <v>32</v>
      </c>
      <c r="F342" s="13" t="str">
        <f t="shared" si="13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2"/>
        <v/>
      </c>
      <c r="F343" s="13" t="str">
        <f t="shared" si="13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4">IF(D344&lt;&gt;"",RANK(D344,D$2:D$366),"")</f>
        <v/>
      </c>
      <c r="F344" s="13" t="str">
        <f t="shared" si="13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10.1</v>
      </c>
      <c r="E345" s="13">
        <f t="shared" si="14"/>
        <v>40</v>
      </c>
      <c r="F345" s="13" t="str">
        <f t="shared" si="13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4"/>
        <v/>
      </c>
      <c r="F346" s="13" t="str">
        <f t="shared" si="13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4"/>
        <v/>
      </c>
      <c r="F347" s="13" t="str">
        <f t="shared" si="13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1.6</v>
      </c>
      <c r="E348" s="13">
        <f t="shared" si="14"/>
        <v>110</v>
      </c>
      <c r="F348" s="13" t="str">
        <f t="shared" si="13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4"/>
        <v/>
      </c>
      <c r="F349" s="13" t="str">
        <f t="shared" si="13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4"/>
        <v/>
      </c>
      <c r="F350" s="13" t="str">
        <f t="shared" si="13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5.3</v>
      </c>
      <c r="E351" s="13">
        <f t="shared" si="14"/>
        <v>85</v>
      </c>
      <c r="F351" s="13" t="str">
        <f t="shared" si="13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4"/>
        <v/>
      </c>
      <c r="F352" s="13" t="str">
        <f t="shared" si="13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4"/>
        <v/>
      </c>
      <c r="F353" s="13" t="str">
        <f t="shared" si="13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2.5</v>
      </c>
      <c r="E354" s="13">
        <f t="shared" si="14"/>
        <v>107</v>
      </c>
      <c r="F354" s="13" t="str">
        <f t="shared" si="13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4"/>
        <v/>
      </c>
      <c r="F355" s="13" t="str">
        <f t="shared" si="13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4"/>
        <v/>
      </c>
      <c r="F356" s="13" t="str">
        <f t="shared" si="13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10.6</v>
      </c>
      <c r="E357" s="13">
        <f t="shared" si="14"/>
        <v>34</v>
      </c>
      <c r="F357" s="13" t="str">
        <f t="shared" si="13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4"/>
        <v/>
      </c>
      <c r="F358" s="13" t="str">
        <f t="shared" si="13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4"/>
        <v/>
      </c>
      <c r="F359" s="13" t="str">
        <f t="shared" si="13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7.4</v>
      </c>
      <c r="E360" s="13">
        <f t="shared" si="14"/>
        <v>58</v>
      </c>
      <c r="F360" s="13" t="str">
        <f t="shared" si="13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4"/>
        <v/>
      </c>
      <c r="F361" s="13" t="str">
        <f t="shared" si="13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4"/>
        <v/>
      </c>
      <c r="F362" s="13" t="str">
        <f t="shared" si="13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6</v>
      </c>
      <c r="E363" s="13">
        <f t="shared" si="14"/>
        <v>78</v>
      </c>
      <c r="F363" s="13" t="str">
        <f t="shared" si="13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4"/>
        <v/>
      </c>
      <c r="F364" s="13" t="str">
        <f t="shared" si="13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4"/>
        <v/>
      </c>
      <c r="F365" s="13" t="str">
        <f t="shared" si="13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8</v>
      </c>
      <c r="E366" s="13">
        <f t="shared" si="14"/>
        <v>56</v>
      </c>
      <c r="F366" s="13" t="str">
        <f t="shared" si="13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4.3</v>
      </c>
      <c r="E367" s="13">
        <f>IF(D367&lt;&gt;"",RANK(D367,D$367:D$731),"")</f>
        <v>91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5">IF(D368&lt;&gt;"",RANK(D368,D$367:D$731),"")</f>
        <v/>
      </c>
      <c r="F368" s="13" t="str">
        <f t="shared" ref="F368:F431" si="16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5"/>
        <v/>
      </c>
      <c r="F369" s="13" t="str">
        <f t="shared" si="16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6.7</v>
      </c>
      <c r="E370" s="13">
        <f t="shared" si="15"/>
        <v>63</v>
      </c>
      <c r="F370" s="13" t="str">
        <f t="shared" si="16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5"/>
        <v/>
      </c>
      <c r="F371" s="13" t="str">
        <f t="shared" si="16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5"/>
        <v/>
      </c>
      <c r="F372" s="13" t="str">
        <f t="shared" si="16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27.6</v>
      </c>
      <c r="E373" s="13">
        <f t="shared" si="15"/>
        <v>1</v>
      </c>
      <c r="F373" s="13" t="str">
        <f t="shared" si="16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5"/>
        <v/>
      </c>
      <c r="F374" s="13" t="str">
        <f t="shared" si="16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5"/>
        <v/>
      </c>
      <c r="F375" s="13" t="str">
        <f t="shared" si="16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10.9</v>
      </c>
      <c r="E376" s="13">
        <f t="shared" si="15"/>
        <v>15</v>
      </c>
      <c r="F376" s="13" t="str">
        <f t="shared" si="16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5"/>
        <v/>
      </c>
      <c r="F377" s="13" t="str">
        <f t="shared" si="16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5"/>
        <v/>
      </c>
      <c r="F378" s="13" t="str">
        <f t="shared" si="16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13.1</v>
      </c>
      <c r="E379" s="13">
        <f t="shared" si="15"/>
        <v>7</v>
      </c>
      <c r="F379" s="13" t="str">
        <f t="shared" si="16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5"/>
        <v/>
      </c>
      <c r="F380" s="13" t="str">
        <f t="shared" si="16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5"/>
        <v/>
      </c>
      <c r="F381" s="13" t="str">
        <f t="shared" si="16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6.7</v>
      </c>
      <c r="E382" s="13">
        <f t="shared" si="15"/>
        <v>63</v>
      </c>
      <c r="F382" s="13" t="str">
        <f t="shared" si="16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5"/>
        <v/>
      </c>
      <c r="F383" s="13" t="str">
        <f t="shared" si="16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5"/>
        <v/>
      </c>
      <c r="F384" s="13" t="str">
        <f t="shared" si="16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6</v>
      </c>
      <c r="E385" s="13">
        <f t="shared" si="15"/>
        <v>77</v>
      </c>
      <c r="F385" s="13" t="str">
        <f t="shared" si="16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5"/>
        <v/>
      </c>
      <c r="F386" s="13" t="str">
        <f t="shared" si="16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5"/>
        <v/>
      </c>
      <c r="F387" s="13" t="str">
        <f t="shared" si="16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9.3000000000000007</v>
      </c>
      <c r="E388" s="13">
        <f t="shared" si="15"/>
        <v>35</v>
      </c>
      <c r="F388" s="13" t="str">
        <f t="shared" si="16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5"/>
        <v/>
      </c>
      <c r="F389" s="13" t="str">
        <f t="shared" si="16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5"/>
        <v/>
      </c>
      <c r="F390" s="13" t="str">
        <f t="shared" si="16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 t="s">
        <v>3</v>
      </c>
      <c r="E391" s="13" t="str">
        <f t="shared" si="15"/>
        <v/>
      </c>
      <c r="F391" s="13" t="str">
        <f t="shared" si="16"/>
        <v>NO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5"/>
        <v/>
      </c>
      <c r="F392" s="13" t="str">
        <f t="shared" si="16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5"/>
        <v/>
      </c>
      <c r="F393" s="13" t="str">
        <f t="shared" si="16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 t="s">
        <v>3</v>
      </c>
      <c r="E394" s="13" t="str">
        <f t="shared" si="15"/>
        <v/>
      </c>
      <c r="F394" s="13" t="str">
        <f t="shared" si="16"/>
        <v>NO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5"/>
        <v/>
      </c>
      <c r="F395" s="13" t="str">
        <f t="shared" si="16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5"/>
        <v/>
      </c>
      <c r="F396" s="13" t="str">
        <f t="shared" si="16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9.5</v>
      </c>
      <c r="E397" s="13">
        <f t="shared" si="15"/>
        <v>31</v>
      </c>
      <c r="F397" s="13" t="str">
        <f t="shared" si="16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5"/>
        <v/>
      </c>
      <c r="F398" s="13" t="str">
        <f t="shared" si="16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10.4</v>
      </c>
      <c r="E399" s="13">
        <f t="shared" si="15"/>
        <v>23</v>
      </c>
      <c r="F399" s="13" t="str">
        <f t="shared" si="16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5"/>
        <v/>
      </c>
      <c r="F400" s="13" t="str">
        <f t="shared" si="16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5"/>
        <v/>
      </c>
      <c r="F401" s="13" t="str">
        <f t="shared" si="16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7.2</v>
      </c>
      <c r="E402" s="13">
        <f t="shared" si="15"/>
        <v>56</v>
      </c>
      <c r="F402" s="13" t="str">
        <f t="shared" si="16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5"/>
        <v/>
      </c>
      <c r="F403" s="13" t="str">
        <f t="shared" si="16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5"/>
        <v/>
      </c>
      <c r="F404" s="13" t="str">
        <f t="shared" si="16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10.7</v>
      </c>
      <c r="E405" s="13">
        <f t="shared" si="15"/>
        <v>17</v>
      </c>
      <c r="F405" s="13" t="str">
        <f t="shared" si="16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5"/>
        <v/>
      </c>
      <c r="F406" s="13" t="str">
        <f t="shared" si="16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5"/>
        <v/>
      </c>
      <c r="F407" s="13" t="str">
        <f t="shared" si="16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9.5</v>
      </c>
      <c r="E408" s="13">
        <f t="shared" si="15"/>
        <v>31</v>
      </c>
      <c r="F408" s="13" t="str">
        <f t="shared" si="16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5"/>
        <v/>
      </c>
      <c r="F409" s="13" t="str">
        <f t="shared" si="16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5"/>
        <v/>
      </c>
      <c r="F410" s="13" t="str">
        <f t="shared" si="16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14</v>
      </c>
      <c r="E411" s="13">
        <f t="shared" si="15"/>
        <v>4</v>
      </c>
      <c r="F411" s="13" t="str">
        <f t="shared" si="16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5"/>
        <v/>
      </c>
      <c r="F412" s="13" t="str">
        <f t="shared" si="16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5"/>
        <v/>
      </c>
      <c r="F413" s="13" t="str">
        <f t="shared" si="16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7.7</v>
      </c>
      <c r="E414" s="13">
        <f t="shared" si="15"/>
        <v>53</v>
      </c>
      <c r="F414" s="13" t="str">
        <f t="shared" si="16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5"/>
        <v/>
      </c>
      <c r="F415" s="13" t="str">
        <f t="shared" si="16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5"/>
        <v/>
      </c>
      <c r="F416" s="13" t="str">
        <f t="shared" si="16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6.3</v>
      </c>
      <c r="E417" s="13">
        <f t="shared" si="15"/>
        <v>73</v>
      </c>
      <c r="F417" s="13" t="str">
        <f t="shared" si="16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5"/>
        <v/>
      </c>
      <c r="F418" s="13" t="str">
        <f t="shared" si="16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5"/>
        <v/>
      </c>
      <c r="F419" s="13" t="str">
        <f t="shared" si="16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</v>
      </c>
      <c r="E420" s="13">
        <f t="shared" si="15"/>
        <v>95</v>
      </c>
      <c r="F420" s="13" t="str">
        <f t="shared" si="16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5"/>
        <v/>
      </c>
      <c r="F421" s="13" t="str">
        <f t="shared" si="16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5"/>
        <v/>
      </c>
      <c r="F422" s="13" t="str">
        <f t="shared" si="16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6.7</v>
      </c>
      <c r="E423" s="13">
        <f t="shared" si="15"/>
        <v>63</v>
      </c>
      <c r="F423" s="13" t="str">
        <f t="shared" si="16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5"/>
        <v/>
      </c>
      <c r="F424" s="13" t="str">
        <f t="shared" si="16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5"/>
        <v/>
      </c>
      <c r="F425" s="13" t="str">
        <f t="shared" si="16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7.6</v>
      </c>
      <c r="E426" s="13">
        <f t="shared" si="15"/>
        <v>55</v>
      </c>
      <c r="F426" s="13" t="str">
        <f t="shared" si="16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5"/>
        <v/>
      </c>
      <c r="F427" s="13" t="str">
        <f t="shared" si="16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5"/>
        <v/>
      </c>
      <c r="F428" s="13" t="str">
        <f t="shared" si="16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11.6</v>
      </c>
      <c r="E429" s="13">
        <f t="shared" si="15"/>
        <v>12</v>
      </c>
      <c r="F429" s="13" t="str">
        <f t="shared" si="16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5"/>
        <v/>
      </c>
      <c r="F430" s="13" t="str">
        <f t="shared" si="16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5"/>
        <v/>
      </c>
      <c r="F431" s="13" t="str">
        <f t="shared" si="16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8</v>
      </c>
      <c r="E432" s="13">
        <f t="shared" ref="E432:E495" si="17">IF(D432&lt;&gt;"",RANK(D432,D$367:D$731),"")</f>
        <v>48</v>
      </c>
      <c r="F432" s="13" t="str">
        <f t="shared" ref="F432:F495" si="18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7"/>
        <v/>
      </c>
      <c r="F433" s="13" t="str">
        <f t="shared" si="18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7"/>
        <v/>
      </c>
      <c r="F434" s="13" t="str">
        <f t="shared" si="18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10.5</v>
      </c>
      <c r="E435" s="13">
        <f t="shared" si="17"/>
        <v>19</v>
      </c>
      <c r="F435" s="13" t="str">
        <f t="shared" si="18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7"/>
        <v/>
      </c>
      <c r="F436" s="13" t="str">
        <f t="shared" si="18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7"/>
        <v/>
      </c>
      <c r="F437" s="13" t="str">
        <f t="shared" si="18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3.1</v>
      </c>
      <c r="E438" s="13">
        <f t="shared" si="17"/>
        <v>105</v>
      </c>
      <c r="F438" s="13" t="str">
        <f t="shared" si="18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7"/>
        <v/>
      </c>
      <c r="F439" s="13" t="str">
        <f t="shared" si="18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7"/>
        <v/>
      </c>
      <c r="F440" s="13" t="str">
        <f t="shared" si="18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6.6</v>
      </c>
      <c r="E441" s="13">
        <f t="shared" si="17"/>
        <v>67</v>
      </c>
      <c r="F441" s="13" t="str">
        <f t="shared" si="18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7"/>
        <v/>
      </c>
      <c r="F442" s="13" t="str">
        <f t="shared" si="18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7"/>
        <v/>
      </c>
      <c r="F443" s="13" t="str">
        <f t="shared" si="18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15</v>
      </c>
      <c r="E444" s="13">
        <f t="shared" si="17"/>
        <v>3</v>
      </c>
      <c r="F444" s="13" t="str">
        <f t="shared" si="18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7"/>
        <v/>
      </c>
      <c r="F445" s="13" t="str">
        <f t="shared" si="18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7"/>
        <v/>
      </c>
      <c r="F446" s="13" t="str">
        <f t="shared" si="18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3.6</v>
      </c>
      <c r="E447" s="13">
        <f t="shared" si="17"/>
        <v>99</v>
      </c>
      <c r="F447" s="13" t="str">
        <f t="shared" si="18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7"/>
        <v/>
      </c>
      <c r="F448" s="13" t="str">
        <f t="shared" si="18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7"/>
        <v/>
      </c>
      <c r="F449" s="13" t="str">
        <f t="shared" si="18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7.2</v>
      </c>
      <c r="E450" s="13">
        <f t="shared" si="17"/>
        <v>56</v>
      </c>
      <c r="F450" s="13" t="str">
        <f t="shared" si="18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7"/>
        <v/>
      </c>
      <c r="F451" s="13" t="str">
        <f t="shared" si="18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7"/>
        <v/>
      </c>
      <c r="F452" s="13" t="str">
        <f t="shared" si="18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7.2</v>
      </c>
      <c r="E453" s="13">
        <f t="shared" si="17"/>
        <v>56</v>
      </c>
      <c r="F453" s="13" t="str">
        <f t="shared" si="18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7"/>
        <v/>
      </c>
      <c r="F454" s="13" t="str">
        <f t="shared" si="18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7"/>
        <v/>
      </c>
      <c r="F455" s="13" t="str">
        <f t="shared" si="18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 t="s">
        <v>3</v>
      </c>
      <c r="E456" s="13" t="str">
        <f t="shared" si="17"/>
        <v/>
      </c>
      <c r="F456" s="13" t="str">
        <f t="shared" si="18"/>
        <v>NO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7"/>
        <v/>
      </c>
      <c r="F457" s="13" t="str">
        <f t="shared" si="18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7"/>
        <v/>
      </c>
      <c r="F458" s="13" t="str">
        <f t="shared" si="18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4.7</v>
      </c>
      <c r="E459" s="13">
        <f t="shared" si="17"/>
        <v>86</v>
      </c>
      <c r="F459" s="13" t="str">
        <f t="shared" si="18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7"/>
        <v/>
      </c>
      <c r="F460" s="13" t="str">
        <f t="shared" si="18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7"/>
        <v/>
      </c>
      <c r="F461" s="13" t="str">
        <f t="shared" si="18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6.5</v>
      </c>
      <c r="E462" s="13">
        <f t="shared" si="17"/>
        <v>69</v>
      </c>
      <c r="F462" s="13" t="str">
        <f t="shared" si="18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7"/>
        <v/>
      </c>
      <c r="F463" s="13" t="str">
        <f t="shared" si="18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7"/>
        <v/>
      </c>
      <c r="F464" s="13" t="str">
        <f t="shared" si="18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8.3000000000000007</v>
      </c>
      <c r="E465" s="13">
        <f t="shared" si="17"/>
        <v>45</v>
      </c>
      <c r="F465" s="13" t="str">
        <f t="shared" si="18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7"/>
        <v/>
      </c>
      <c r="F466" s="13" t="str">
        <f t="shared" si="18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7"/>
        <v/>
      </c>
      <c r="F467" s="13" t="str">
        <f t="shared" si="18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2.6</v>
      </c>
      <c r="E468" s="13">
        <f t="shared" si="17"/>
        <v>107</v>
      </c>
      <c r="F468" s="13" t="str">
        <f t="shared" si="18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7"/>
        <v/>
      </c>
      <c r="F469" s="13" t="str">
        <f t="shared" si="18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7"/>
        <v/>
      </c>
      <c r="F470" s="13" t="str">
        <f t="shared" si="18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 t="s">
        <v>3</v>
      </c>
      <c r="E471" s="13" t="str">
        <f t="shared" si="17"/>
        <v/>
      </c>
      <c r="F471" s="13" t="str">
        <f t="shared" si="18"/>
        <v>NO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7"/>
        <v/>
      </c>
      <c r="F472" s="13" t="str">
        <f t="shared" si="18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7"/>
        <v/>
      </c>
      <c r="F473" s="13" t="str">
        <f t="shared" si="18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4.7</v>
      </c>
      <c r="E474" s="13">
        <f t="shared" si="17"/>
        <v>86</v>
      </c>
      <c r="F474" s="13" t="str">
        <f t="shared" si="18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7"/>
        <v/>
      </c>
      <c r="F475" s="13" t="str">
        <f t="shared" si="18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7"/>
        <v/>
      </c>
      <c r="F476" s="13" t="str">
        <f t="shared" si="18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9</v>
      </c>
      <c r="E477" s="13">
        <f t="shared" si="17"/>
        <v>39</v>
      </c>
      <c r="F477" s="13" t="str">
        <f t="shared" si="18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7"/>
        <v/>
      </c>
      <c r="F478" s="13" t="str">
        <f t="shared" si="18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7"/>
        <v/>
      </c>
      <c r="F479" s="13" t="str">
        <f t="shared" si="18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2.1</v>
      </c>
      <c r="E480" s="13">
        <f t="shared" si="17"/>
        <v>112</v>
      </c>
      <c r="F480" s="13" t="str">
        <f t="shared" si="18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7"/>
        <v/>
      </c>
      <c r="F481" s="13" t="str">
        <f t="shared" si="18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7"/>
        <v/>
      </c>
      <c r="F482" s="13" t="str">
        <f t="shared" si="18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2.2000000000000002</v>
      </c>
      <c r="E483" s="13">
        <f t="shared" si="17"/>
        <v>111</v>
      </c>
      <c r="F483" s="13" t="str">
        <f t="shared" si="18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7"/>
        <v/>
      </c>
      <c r="F484" s="13" t="str">
        <f t="shared" si="18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7"/>
        <v/>
      </c>
      <c r="F485" s="13" t="str">
        <f t="shared" si="18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8.5</v>
      </c>
      <c r="E486" s="13">
        <f t="shared" si="17"/>
        <v>41</v>
      </c>
      <c r="F486" s="13" t="str">
        <f t="shared" si="18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7"/>
        <v/>
      </c>
      <c r="F487" s="13" t="str">
        <f t="shared" si="18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7"/>
        <v/>
      </c>
      <c r="F488" s="13" t="str">
        <f t="shared" si="18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4.7</v>
      </c>
      <c r="E489" s="13">
        <f t="shared" si="17"/>
        <v>86</v>
      </c>
      <c r="F489" s="13" t="str">
        <f t="shared" si="18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7"/>
        <v/>
      </c>
      <c r="F490" s="13" t="str">
        <f t="shared" si="18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7"/>
        <v/>
      </c>
      <c r="F491" s="13" t="str">
        <f t="shared" si="18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7.7</v>
      </c>
      <c r="E492" s="13">
        <f t="shared" si="17"/>
        <v>53</v>
      </c>
      <c r="F492" s="13" t="str">
        <f t="shared" si="18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7"/>
        <v/>
      </c>
      <c r="F493" s="13" t="str">
        <f t="shared" si="18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7"/>
        <v/>
      </c>
      <c r="F494" s="13" t="str">
        <f t="shared" si="18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0.7</v>
      </c>
      <c r="E495" s="13">
        <f t="shared" si="17"/>
        <v>113</v>
      </c>
      <c r="F495" s="13" t="str">
        <f t="shared" si="18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9">IF(D496&lt;&gt;"",RANK(D496,D$367:D$731),"")</f>
        <v/>
      </c>
      <c r="F496" s="13" t="str">
        <f t="shared" ref="F496:F559" si="20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9"/>
        <v/>
      </c>
      <c r="F497" s="13" t="str">
        <f t="shared" si="20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6.5</v>
      </c>
      <c r="E498" s="13">
        <f t="shared" si="19"/>
        <v>69</v>
      </c>
      <c r="F498" s="13" t="str">
        <f t="shared" si="20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9"/>
        <v/>
      </c>
      <c r="F499" s="13" t="str">
        <f t="shared" si="20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9"/>
        <v/>
      </c>
      <c r="F500" s="13" t="str">
        <f t="shared" si="20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2.4</v>
      </c>
      <c r="E501" s="13">
        <f t="shared" si="19"/>
        <v>108</v>
      </c>
      <c r="F501" s="13" t="str">
        <f t="shared" si="20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9"/>
        <v/>
      </c>
      <c r="F502" s="13" t="str">
        <f t="shared" si="20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9"/>
        <v/>
      </c>
      <c r="F503" s="13" t="str">
        <f t="shared" si="20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5.0999999999999996</v>
      </c>
      <c r="E504" s="13">
        <f t="shared" si="19"/>
        <v>82</v>
      </c>
      <c r="F504" s="13" t="str">
        <f t="shared" si="20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9"/>
        <v/>
      </c>
      <c r="F505" s="13" t="str">
        <f t="shared" si="20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9"/>
        <v/>
      </c>
      <c r="F506" s="13" t="str">
        <f t="shared" si="20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3.8</v>
      </c>
      <c r="E507" s="13">
        <f t="shared" si="19"/>
        <v>97</v>
      </c>
      <c r="F507" s="13" t="str">
        <f t="shared" si="20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9"/>
        <v/>
      </c>
      <c r="F508" s="13" t="str">
        <f t="shared" si="20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9"/>
        <v/>
      </c>
      <c r="F509" s="13" t="str">
        <f t="shared" si="20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9.3000000000000007</v>
      </c>
      <c r="E510" s="13">
        <f t="shared" si="19"/>
        <v>35</v>
      </c>
      <c r="F510" s="13" t="str">
        <f t="shared" si="20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9"/>
        <v/>
      </c>
      <c r="F511" s="13" t="str">
        <f t="shared" si="20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9"/>
        <v/>
      </c>
      <c r="F512" s="13" t="str">
        <f t="shared" si="20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3.3</v>
      </c>
      <c r="E513" s="13">
        <f t="shared" si="19"/>
        <v>102</v>
      </c>
      <c r="F513" s="13" t="str">
        <f t="shared" si="20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9"/>
        <v/>
      </c>
      <c r="F514" s="13" t="str">
        <f t="shared" si="20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9"/>
        <v/>
      </c>
      <c r="F515" s="13" t="str">
        <f t="shared" si="20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10</v>
      </c>
      <c r="E516" s="13">
        <f t="shared" si="19"/>
        <v>27</v>
      </c>
      <c r="F516" s="13" t="str">
        <f t="shared" si="20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9"/>
        <v/>
      </c>
      <c r="F517" s="13" t="str">
        <f t="shared" si="20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9"/>
        <v/>
      </c>
      <c r="F518" s="13" t="str">
        <f t="shared" si="20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3.6</v>
      </c>
      <c r="E519" s="13">
        <f t="shared" si="19"/>
        <v>99</v>
      </c>
      <c r="F519" s="13" t="str">
        <f t="shared" si="20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9"/>
        <v/>
      </c>
      <c r="F520" s="13" t="str">
        <f t="shared" si="20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9"/>
        <v/>
      </c>
      <c r="F521" s="13" t="str">
        <f t="shared" si="20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10.5</v>
      </c>
      <c r="E522" s="13">
        <f t="shared" si="19"/>
        <v>19</v>
      </c>
      <c r="F522" s="13" t="str">
        <f t="shared" si="20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9"/>
        <v/>
      </c>
      <c r="F523" s="13" t="str">
        <f t="shared" si="20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9"/>
        <v/>
      </c>
      <c r="F524" s="13" t="str">
        <f t="shared" si="20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3.9</v>
      </c>
      <c r="E525" s="13">
        <f t="shared" si="19"/>
        <v>96</v>
      </c>
      <c r="F525" s="13" t="str">
        <f t="shared" si="20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9"/>
        <v/>
      </c>
      <c r="F526" s="13" t="str">
        <f t="shared" si="20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9"/>
        <v/>
      </c>
      <c r="F527" s="13" t="str">
        <f t="shared" si="20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9"/>
        <v>#VALUE!</v>
      </c>
      <c r="F528" s="13" t="e">
        <f t="shared" si="20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9"/>
        <v/>
      </c>
      <c r="F529" s="13" t="str">
        <f t="shared" si="20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9"/>
        <v/>
      </c>
      <c r="F530" s="13" t="str">
        <f t="shared" si="20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8.4</v>
      </c>
      <c r="E531" s="13">
        <f t="shared" si="19"/>
        <v>44</v>
      </c>
      <c r="F531" s="13" t="str">
        <f t="shared" si="20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9"/>
        <v/>
      </c>
      <c r="F532" s="13" t="str">
        <f t="shared" si="20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9"/>
        <v/>
      </c>
      <c r="F533" s="13" t="str">
        <f t="shared" si="20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6.4</v>
      </c>
      <c r="E534" s="13">
        <f t="shared" si="19"/>
        <v>72</v>
      </c>
      <c r="F534" s="13" t="str">
        <f t="shared" si="20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9"/>
        <v/>
      </c>
      <c r="F535" s="13" t="str">
        <f t="shared" si="20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9"/>
        <v/>
      </c>
      <c r="F536" s="13" t="str">
        <f t="shared" si="20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6</v>
      </c>
      <c r="E537" s="13">
        <f t="shared" si="19"/>
        <v>77</v>
      </c>
      <c r="F537" s="13" t="str">
        <f t="shared" si="20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9"/>
        <v/>
      </c>
      <c r="F538" s="13" t="str">
        <f t="shared" si="20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9"/>
        <v/>
      </c>
      <c r="F539" s="13" t="str">
        <f t="shared" si="20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4.0999999999999996</v>
      </c>
      <c r="E540" s="13">
        <f t="shared" si="19"/>
        <v>94</v>
      </c>
      <c r="F540" s="13" t="str">
        <f t="shared" si="20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9"/>
        <v/>
      </c>
      <c r="F541" s="13" t="str">
        <f t="shared" si="20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9"/>
        <v/>
      </c>
      <c r="F542" s="13" t="str">
        <f t="shared" si="20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4.4000000000000004</v>
      </c>
      <c r="E543" s="13">
        <f t="shared" si="19"/>
        <v>90</v>
      </c>
      <c r="F543" s="13" t="str">
        <f t="shared" si="20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9"/>
        <v/>
      </c>
      <c r="F544" s="13" t="str">
        <f t="shared" si="20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9"/>
        <v/>
      </c>
      <c r="F545" s="13" t="str">
        <f t="shared" si="20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6.6</v>
      </c>
      <c r="E546" s="13">
        <f t="shared" si="19"/>
        <v>67</v>
      </c>
      <c r="F546" s="13" t="str">
        <f t="shared" si="20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9"/>
        <v/>
      </c>
      <c r="F547" s="13" t="str">
        <f t="shared" si="20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9"/>
        <v/>
      </c>
      <c r="F548" s="13" t="str">
        <f t="shared" si="20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2.4</v>
      </c>
      <c r="E549" s="13">
        <f t="shared" si="19"/>
        <v>108</v>
      </c>
      <c r="F549" s="13" t="str">
        <f t="shared" si="20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9"/>
        <v/>
      </c>
      <c r="F550" s="13" t="str">
        <f t="shared" si="20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9"/>
        <v/>
      </c>
      <c r="F551" s="13" t="str">
        <f t="shared" si="20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6.7</v>
      </c>
      <c r="E552" s="13">
        <f t="shared" si="19"/>
        <v>63</v>
      </c>
      <c r="F552" s="13" t="str">
        <f t="shared" si="20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9"/>
        <v/>
      </c>
      <c r="F553" s="13" t="str">
        <f t="shared" si="20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9"/>
        <v/>
      </c>
      <c r="F554" s="13" t="str">
        <f t="shared" si="20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5</v>
      </c>
      <c r="E555" s="13">
        <f t="shared" si="19"/>
        <v>83</v>
      </c>
      <c r="F555" s="13" t="str">
        <f t="shared" si="20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9"/>
        <v/>
      </c>
      <c r="F556" s="13" t="str">
        <f t="shared" si="20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9"/>
        <v/>
      </c>
      <c r="F557" s="13" t="str">
        <f t="shared" si="20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5.3</v>
      </c>
      <c r="E558" s="13">
        <f t="shared" si="19"/>
        <v>80</v>
      </c>
      <c r="F558" s="13" t="str">
        <f t="shared" si="20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9"/>
        <v/>
      </c>
      <c r="F559" s="13" t="str">
        <f t="shared" si="20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1">IF(D560&lt;&gt;"",RANK(D560,D$367:D$731),"")</f>
        <v/>
      </c>
      <c r="F560" s="13" t="str">
        <f t="shared" ref="F560:F623" si="22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12.4</v>
      </c>
      <c r="E561" s="13">
        <f t="shared" si="21"/>
        <v>8</v>
      </c>
      <c r="F561" s="13" t="str">
        <f t="shared" si="22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1"/>
        <v/>
      </c>
      <c r="F562" s="13" t="str">
        <f t="shared" si="22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1"/>
        <v/>
      </c>
      <c r="F563" s="13" t="str">
        <f t="shared" si="22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7.8</v>
      </c>
      <c r="E564" s="13">
        <f t="shared" si="21"/>
        <v>52</v>
      </c>
      <c r="F564" s="13" t="str">
        <f t="shared" si="22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1"/>
        <v/>
      </c>
      <c r="F565" s="13" t="str">
        <f t="shared" si="22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1"/>
        <v/>
      </c>
      <c r="F566" s="13" t="str">
        <f t="shared" si="22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4.5999999999999996</v>
      </c>
      <c r="E567" s="13">
        <f t="shared" si="21"/>
        <v>89</v>
      </c>
      <c r="F567" s="13" t="str">
        <f t="shared" si="22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1"/>
        <v/>
      </c>
      <c r="F568" s="13" t="str">
        <f t="shared" si="22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1"/>
        <v/>
      </c>
      <c r="F569" s="13" t="str">
        <f t="shared" si="22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5.2</v>
      </c>
      <c r="E570" s="13">
        <f t="shared" si="21"/>
        <v>81</v>
      </c>
      <c r="F570" s="13" t="str">
        <f t="shared" si="22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1"/>
        <v/>
      </c>
      <c r="F571" s="13" t="str">
        <f t="shared" si="22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1"/>
        <v/>
      </c>
      <c r="F572" s="13" t="str">
        <f t="shared" si="22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11.5</v>
      </c>
      <c r="E573" s="13">
        <f t="shared" si="21"/>
        <v>13</v>
      </c>
      <c r="F573" s="13" t="str">
        <f t="shared" si="22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1"/>
        <v/>
      </c>
      <c r="F574" s="13" t="str">
        <f t="shared" si="22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1"/>
        <v/>
      </c>
      <c r="F575" s="13" t="str">
        <f t="shared" si="22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10.3</v>
      </c>
      <c r="E576" s="13">
        <f t="shared" si="21"/>
        <v>24</v>
      </c>
      <c r="F576" s="13" t="str">
        <f t="shared" si="22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1"/>
        <v/>
      </c>
      <c r="F577" s="13" t="str">
        <f t="shared" si="22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1"/>
        <v/>
      </c>
      <c r="F578" s="13" t="str">
        <f t="shared" si="22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9.5</v>
      </c>
      <c r="E579" s="13">
        <f t="shared" si="21"/>
        <v>31</v>
      </c>
      <c r="F579" s="13" t="str">
        <f t="shared" si="22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1"/>
        <v/>
      </c>
      <c r="F580" s="13" t="str">
        <f t="shared" si="22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1"/>
        <v/>
      </c>
      <c r="F581" s="13" t="str">
        <f t="shared" si="22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12.2</v>
      </c>
      <c r="E582" s="13">
        <f t="shared" si="21"/>
        <v>9</v>
      </c>
      <c r="F582" s="13" t="str">
        <f t="shared" si="22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1"/>
        <v/>
      </c>
      <c r="F583" s="13" t="str">
        <f t="shared" si="22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1"/>
        <v/>
      </c>
      <c r="F584" s="13" t="str">
        <f t="shared" si="22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10.9</v>
      </c>
      <c r="E585" s="13">
        <f t="shared" si="21"/>
        <v>15</v>
      </c>
      <c r="F585" s="13" t="str">
        <f t="shared" si="22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1"/>
        <v/>
      </c>
      <c r="F586" s="13" t="str">
        <f t="shared" si="22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1"/>
        <v/>
      </c>
      <c r="F587" s="13" t="str">
        <f t="shared" si="22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6.5</v>
      </c>
      <c r="E588" s="13">
        <f t="shared" si="21"/>
        <v>69</v>
      </c>
      <c r="F588" s="13" t="str">
        <f t="shared" si="22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1"/>
        <v/>
      </c>
      <c r="F589" s="13" t="str">
        <f t="shared" si="22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1"/>
        <v/>
      </c>
      <c r="F590" s="13" t="str">
        <f t="shared" si="22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8</v>
      </c>
      <c r="E591" s="13">
        <f t="shared" si="21"/>
        <v>48</v>
      </c>
      <c r="F591" s="13" t="str">
        <f t="shared" si="22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1"/>
        <v/>
      </c>
      <c r="F592" s="13" t="str">
        <f t="shared" si="22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1"/>
        <v/>
      </c>
      <c r="F593" s="13" t="str">
        <f t="shared" si="22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12</v>
      </c>
      <c r="E594" s="13">
        <f t="shared" si="21"/>
        <v>10</v>
      </c>
      <c r="F594" s="13" t="str">
        <f t="shared" si="22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1"/>
        <v/>
      </c>
      <c r="F595" s="13" t="str">
        <f t="shared" si="22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1"/>
        <v/>
      </c>
      <c r="F596" s="13" t="str">
        <f t="shared" si="22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9.6999999999999993</v>
      </c>
      <c r="E597" s="13">
        <f t="shared" si="21"/>
        <v>30</v>
      </c>
      <c r="F597" s="13" t="str">
        <f t="shared" si="22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1"/>
        <v/>
      </c>
      <c r="F598" s="13" t="str">
        <f t="shared" si="22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1"/>
        <v/>
      </c>
      <c r="F599" s="13" t="str">
        <f t="shared" si="22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6.1</v>
      </c>
      <c r="E600" s="13">
        <f t="shared" si="21"/>
        <v>76</v>
      </c>
      <c r="F600" s="13" t="str">
        <f t="shared" si="22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1"/>
        <v/>
      </c>
      <c r="F601" s="13" t="str">
        <f t="shared" si="22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1"/>
        <v/>
      </c>
      <c r="F602" s="13" t="str">
        <f t="shared" si="22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4.3</v>
      </c>
      <c r="E603" s="13">
        <f t="shared" si="21"/>
        <v>91</v>
      </c>
      <c r="F603" s="13" t="str">
        <f t="shared" si="22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1"/>
        <v/>
      </c>
      <c r="F604" s="13" t="str">
        <f t="shared" si="22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1"/>
        <v/>
      </c>
      <c r="F605" s="13" t="str">
        <f t="shared" si="22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4.8</v>
      </c>
      <c r="E606" s="13">
        <f t="shared" si="21"/>
        <v>84</v>
      </c>
      <c r="F606" s="13" t="str">
        <f t="shared" si="22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1"/>
        <v/>
      </c>
      <c r="F607" s="13" t="str">
        <f t="shared" si="22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1"/>
        <v/>
      </c>
      <c r="F608" s="13" t="str">
        <f t="shared" si="22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8</v>
      </c>
      <c r="E609" s="13">
        <f t="shared" si="21"/>
        <v>48</v>
      </c>
      <c r="F609" s="13" t="str">
        <f t="shared" si="22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1"/>
        <v/>
      </c>
      <c r="F610" s="13" t="str">
        <f t="shared" si="22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1"/>
        <v/>
      </c>
      <c r="F611" s="13" t="str">
        <f t="shared" si="22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8.5</v>
      </c>
      <c r="E612" s="13">
        <f t="shared" si="21"/>
        <v>41</v>
      </c>
      <c r="F612" s="13" t="str">
        <f t="shared" si="22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1"/>
        <v/>
      </c>
      <c r="F613" s="13" t="str">
        <f t="shared" si="22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1"/>
        <v/>
      </c>
      <c r="F614" s="13" t="str">
        <f t="shared" si="22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11.7</v>
      </c>
      <c r="E615" s="13">
        <f t="shared" si="21"/>
        <v>11</v>
      </c>
      <c r="F615" s="13" t="str">
        <f t="shared" si="22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1"/>
        <v/>
      </c>
      <c r="F616" s="13" t="str">
        <f t="shared" si="22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1"/>
        <v/>
      </c>
      <c r="F617" s="13" t="str">
        <f t="shared" si="22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3.6</v>
      </c>
      <c r="E618" s="13">
        <f t="shared" si="21"/>
        <v>99</v>
      </c>
      <c r="F618" s="13" t="str">
        <f t="shared" si="22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1"/>
        <v/>
      </c>
      <c r="F619" s="13" t="str">
        <f t="shared" si="22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1"/>
        <v/>
      </c>
      <c r="F620" s="13" t="str">
        <f t="shared" si="22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4.2</v>
      </c>
      <c r="E621" s="13">
        <f t="shared" si="21"/>
        <v>93</v>
      </c>
      <c r="F621" s="13" t="str">
        <f t="shared" si="22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1"/>
        <v/>
      </c>
      <c r="F622" s="13" t="str">
        <f t="shared" si="22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1"/>
        <v/>
      </c>
      <c r="F623" s="13" t="str">
        <f t="shared" si="22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6.3</v>
      </c>
      <c r="E624" s="13">
        <f t="shared" ref="E624:E687" si="23">IF(D624&lt;&gt;"",RANK(D624,D$367:D$731),"")</f>
        <v>73</v>
      </c>
      <c r="F624" s="13" t="str">
        <f t="shared" ref="F624:F687" si="24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3"/>
        <v/>
      </c>
      <c r="F625" s="13" t="str">
        <f t="shared" si="24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3"/>
        <v/>
      </c>
      <c r="F626" s="13" t="str">
        <f t="shared" si="24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8.1</v>
      </c>
      <c r="E627" s="13">
        <f t="shared" si="23"/>
        <v>47</v>
      </c>
      <c r="F627" s="13" t="str">
        <f t="shared" si="24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3"/>
        <v/>
      </c>
      <c r="F628" s="13" t="str">
        <f t="shared" si="24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3"/>
        <v/>
      </c>
      <c r="F629" s="13" t="str">
        <f t="shared" si="24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5.4</v>
      </c>
      <c r="E630" s="13">
        <f t="shared" si="23"/>
        <v>79</v>
      </c>
      <c r="F630" s="13" t="str">
        <f t="shared" si="24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3"/>
        <v/>
      </c>
      <c r="F631" s="13" t="str">
        <f t="shared" si="24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3"/>
        <v/>
      </c>
      <c r="F632" s="13" t="str">
        <f t="shared" si="24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9.1999999999999993</v>
      </c>
      <c r="E633" s="13">
        <f t="shared" si="23"/>
        <v>37</v>
      </c>
      <c r="F633" s="13" t="str">
        <f t="shared" si="24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3"/>
        <v/>
      </c>
      <c r="F634" s="13" t="str">
        <f t="shared" si="24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3"/>
        <v/>
      </c>
      <c r="F635" s="13" t="str">
        <f t="shared" si="24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7</v>
      </c>
      <c r="E636" s="13">
        <f t="shared" si="23"/>
        <v>61</v>
      </c>
      <c r="F636" s="13" t="str">
        <f t="shared" si="24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3"/>
        <v/>
      </c>
      <c r="F637" s="13" t="str">
        <f t="shared" si="24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3"/>
        <v/>
      </c>
      <c r="F638" s="13" t="str">
        <f t="shared" si="24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6.3</v>
      </c>
      <c r="E639" s="13">
        <f t="shared" si="23"/>
        <v>73</v>
      </c>
      <c r="F639" s="13" t="str">
        <f t="shared" si="24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3"/>
        <v/>
      </c>
      <c r="F640" s="13" t="str">
        <f t="shared" si="24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3"/>
        <v/>
      </c>
      <c r="F641" s="13" t="str">
        <f t="shared" si="24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10.5</v>
      </c>
      <c r="E642" s="13">
        <f t="shared" si="23"/>
        <v>19</v>
      </c>
      <c r="F642" s="13" t="str">
        <f t="shared" si="24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3"/>
        <v/>
      </c>
      <c r="F643" s="13" t="str">
        <f t="shared" si="24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3"/>
        <v/>
      </c>
      <c r="F644" s="13" t="str">
        <f t="shared" si="24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7.1</v>
      </c>
      <c r="E645" s="13">
        <f t="shared" si="23"/>
        <v>59</v>
      </c>
      <c r="F645" s="13" t="str">
        <f t="shared" si="24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3"/>
        <v/>
      </c>
      <c r="F646" s="13" t="str">
        <f t="shared" si="24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3"/>
        <v/>
      </c>
      <c r="F647" s="13" t="str">
        <f t="shared" si="24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 t="s">
        <v>3</v>
      </c>
      <c r="E648" s="13" t="str">
        <f t="shared" si="23"/>
        <v/>
      </c>
      <c r="F648" s="13" t="str">
        <f t="shared" si="24"/>
        <v>NO</v>
      </c>
    </row>
    <row r="649" spans="1:6" x14ac:dyDescent="0.25">
      <c r="A649" s="15">
        <v>44813</v>
      </c>
      <c r="B649" s="10">
        <v>2022</v>
      </c>
      <c r="C649" s="10" t="s">
        <v>10</v>
      </c>
      <c r="D649">
        <v>9.1</v>
      </c>
      <c r="E649" s="13">
        <f t="shared" si="23"/>
        <v>38</v>
      </c>
      <c r="F649" s="13" t="str">
        <f t="shared" si="24"/>
        <v>YES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3"/>
        <v/>
      </c>
      <c r="F650" s="13" t="str">
        <f t="shared" si="24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3.8</v>
      </c>
      <c r="E651" s="13">
        <f t="shared" si="23"/>
        <v>97</v>
      </c>
      <c r="F651" s="13" t="str">
        <f t="shared" si="24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3"/>
        <v/>
      </c>
      <c r="F652" s="13" t="str">
        <f t="shared" si="24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3"/>
        <v/>
      </c>
      <c r="F653" s="13" t="str">
        <f t="shared" si="24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9.4</v>
      </c>
      <c r="E654" s="13">
        <f t="shared" si="23"/>
        <v>34</v>
      </c>
      <c r="F654" s="13" t="str">
        <f t="shared" si="24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3"/>
        <v/>
      </c>
      <c r="F655" s="13" t="str">
        <f t="shared" si="24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3"/>
        <v/>
      </c>
      <c r="F656" s="13" t="str">
        <f t="shared" si="24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10.199999999999999</v>
      </c>
      <c r="E657" s="13">
        <f t="shared" si="23"/>
        <v>26</v>
      </c>
      <c r="F657" s="13" t="str">
        <f t="shared" si="24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3"/>
        <v/>
      </c>
      <c r="F658" s="13" t="str">
        <f t="shared" si="24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3"/>
        <v/>
      </c>
      <c r="F659" s="13" t="str">
        <f t="shared" si="24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7.9</v>
      </c>
      <c r="E660" s="13">
        <f t="shared" si="23"/>
        <v>51</v>
      </c>
      <c r="F660" s="13" t="str">
        <f t="shared" si="24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3"/>
        <v/>
      </c>
      <c r="F661" s="13" t="str">
        <f t="shared" si="24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3"/>
        <v/>
      </c>
      <c r="F662" s="13" t="str">
        <f t="shared" si="24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2.4</v>
      </c>
      <c r="E663" s="13">
        <f t="shared" si="23"/>
        <v>108</v>
      </c>
      <c r="F663" s="13" t="str">
        <f t="shared" si="24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3"/>
        <v/>
      </c>
      <c r="F664" s="13" t="str">
        <f t="shared" si="24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3"/>
        <v/>
      </c>
      <c r="F665" s="13" t="str">
        <f t="shared" si="24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 t="s">
        <v>3</v>
      </c>
      <c r="E666" s="13" t="str">
        <f t="shared" si="23"/>
        <v/>
      </c>
      <c r="F666" s="13" t="str">
        <f t="shared" si="24"/>
        <v>NO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3"/>
        <v/>
      </c>
      <c r="F667" s="13" t="str">
        <f t="shared" si="24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3"/>
        <v/>
      </c>
      <c r="F668" s="13" t="str">
        <f t="shared" si="24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 t="s">
        <v>3</v>
      </c>
      <c r="E669" s="13" t="str">
        <f t="shared" si="23"/>
        <v/>
      </c>
      <c r="F669" s="13" t="str">
        <f t="shared" si="24"/>
        <v>NO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3"/>
        <v/>
      </c>
      <c r="F670" s="13" t="str">
        <f t="shared" si="24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3"/>
        <v/>
      </c>
      <c r="F671" s="13" t="str">
        <f t="shared" si="24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 t="s">
        <v>3</v>
      </c>
      <c r="E672" s="13" t="str">
        <f t="shared" si="23"/>
        <v/>
      </c>
      <c r="F672" s="13" t="str">
        <f t="shared" si="24"/>
        <v>NO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3"/>
        <v/>
      </c>
      <c r="F673" s="13" t="str">
        <f t="shared" si="24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3"/>
        <v/>
      </c>
      <c r="F674" s="13" t="str">
        <f t="shared" si="24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6.9</v>
      </c>
      <c r="E675" s="13">
        <f t="shared" si="23"/>
        <v>62</v>
      </c>
      <c r="F675" s="13" t="str">
        <f t="shared" si="24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3"/>
        <v/>
      </c>
      <c r="F676" s="13" t="str">
        <f t="shared" si="24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3"/>
        <v/>
      </c>
      <c r="F677" s="13" t="str">
        <f t="shared" si="24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8.1999999999999993</v>
      </c>
      <c r="E678" s="13">
        <f t="shared" si="23"/>
        <v>46</v>
      </c>
      <c r="F678" s="13" t="str">
        <f t="shared" si="24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3"/>
        <v/>
      </c>
      <c r="F679" s="13" t="str">
        <f t="shared" si="24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3"/>
        <v/>
      </c>
      <c r="F680" s="13" t="str">
        <f t="shared" si="24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11.2</v>
      </c>
      <c r="E681" s="13">
        <f t="shared" si="23"/>
        <v>14</v>
      </c>
      <c r="F681" s="13" t="str">
        <f t="shared" si="24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3"/>
        <v/>
      </c>
      <c r="F682" s="13" t="str">
        <f t="shared" si="24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3"/>
        <v/>
      </c>
      <c r="F683" s="13" t="str">
        <f t="shared" si="24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 t="s">
        <v>3</v>
      </c>
      <c r="E684" s="13" t="str">
        <f t="shared" si="23"/>
        <v/>
      </c>
      <c r="F684" s="13" t="str">
        <f t="shared" si="24"/>
        <v>NO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3"/>
        <v/>
      </c>
      <c r="F685" s="13" t="str">
        <f t="shared" si="24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3"/>
        <v/>
      </c>
      <c r="F686" s="13" t="str">
        <f t="shared" si="24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 t="s">
        <v>3</v>
      </c>
      <c r="E687" s="13" t="str">
        <f t="shared" si="23"/>
        <v/>
      </c>
      <c r="F687" s="13" t="str">
        <f t="shared" si="24"/>
        <v>NO</v>
      </c>
    </row>
    <row r="688" spans="1:6" x14ac:dyDescent="0.25">
      <c r="A688" s="15">
        <v>44852</v>
      </c>
      <c r="B688" s="10">
        <v>2022</v>
      </c>
      <c r="C688" s="10" t="s">
        <v>10</v>
      </c>
      <c r="D688">
        <v>3.3</v>
      </c>
      <c r="E688" s="13">
        <f t="shared" ref="E688:E731" si="25">IF(D688&lt;&gt;"",RANK(D688,D$367:D$731),"")</f>
        <v>102</v>
      </c>
      <c r="F688" s="13" t="str">
        <f t="shared" ref="F688:F731" si="26">IF(OR(D688="",E688&lt;ROUNDUP((COUNT(D$367:D$731))*0.02,0)),"NO","YES")</f>
        <v>YES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5"/>
        <v/>
      </c>
      <c r="F689" s="13" t="str">
        <f t="shared" si="26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10</v>
      </c>
      <c r="E690" s="13">
        <f t="shared" si="25"/>
        <v>27</v>
      </c>
      <c r="F690" s="13" t="str">
        <f t="shared" si="26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5"/>
        <v/>
      </c>
      <c r="F691" s="13" t="str">
        <f t="shared" si="26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5"/>
        <v/>
      </c>
      <c r="F692" s="13" t="str">
        <f t="shared" si="26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10</v>
      </c>
      <c r="E693" s="13">
        <f t="shared" si="25"/>
        <v>27</v>
      </c>
      <c r="F693" s="13" t="str">
        <f t="shared" si="26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5"/>
        <v/>
      </c>
      <c r="F694" s="13" t="str">
        <f t="shared" si="26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5"/>
        <v/>
      </c>
      <c r="F695" s="13" t="str">
        <f t="shared" si="26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7.1</v>
      </c>
      <c r="E696" s="13">
        <f t="shared" si="25"/>
        <v>59</v>
      </c>
      <c r="F696" s="13" t="str">
        <f t="shared" si="26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5"/>
        <v/>
      </c>
      <c r="F697" s="13" t="str">
        <f t="shared" si="26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5"/>
        <v/>
      </c>
      <c r="F698" s="13" t="str">
        <f t="shared" si="26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19.3</v>
      </c>
      <c r="E699" s="13">
        <f t="shared" si="25"/>
        <v>2</v>
      </c>
      <c r="F699" s="13" t="str">
        <f t="shared" si="26"/>
        <v>NO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5"/>
        <v/>
      </c>
      <c r="F700" s="13" t="str">
        <f t="shared" si="26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5"/>
        <v/>
      </c>
      <c r="F701" s="13" t="str">
        <f t="shared" si="26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13.6</v>
      </c>
      <c r="E702" s="13">
        <f t="shared" si="25"/>
        <v>6</v>
      </c>
      <c r="F702" s="13" t="str">
        <f t="shared" si="26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5"/>
        <v/>
      </c>
      <c r="F703" s="13" t="str">
        <f t="shared" si="26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5"/>
        <v/>
      </c>
      <c r="F704" s="13" t="str">
        <f t="shared" si="26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8.5</v>
      </c>
      <c r="E705" s="13">
        <f t="shared" si="25"/>
        <v>41</v>
      </c>
      <c r="F705" s="13" t="str">
        <f t="shared" si="26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5"/>
        <v/>
      </c>
      <c r="F706" s="13" t="str">
        <f t="shared" si="26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5"/>
        <v/>
      </c>
      <c r="F707" s="13" t="str">
        <f t="shared" si="26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2.9</v>
      </c>
      <c r="E708" s="13">
        <f t="shared" si="25"/>
        <v>106</v>
      </c>
      <c r="F708" s="13" t="str">
        <f t="shared" si="26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5"/>
        <v/>
      </c>
      <c r="F709" s="13" t="str">
        <f t="shared" si="26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5"/>
        <v/>
      </c>
      <c r="F710" s="13" t="str">
        <f t="shared" si="26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8.6</v>
      </c>
      <c r="E711" s="13">
        <f t="shared" si="25"/>
        <v>40</v>
      </c>
      <c r="F711" s="13" t="str">
        <f t="shared" si="26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5"/>
        <v/>
      </c>
      <c r="F712" s="13" t="str">
        <f t="shared" si="26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5"/>
        <v/>
      </c>
      <c r="F713" s="13" t="str">
        <f t="shared" si="26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4.8</v>
      </c>
      <c r="E714" s="13">
        <f t="shared" si="25"/>
        <v>84</v>
      </c>
      <c r="F714" s="13" t="str">
        <f t="shared" si="26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5"/>
        <v/>
      </c>
      <c r="F715" s="13" t="str">
        <f t="shared" si="26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5"/>
        <v/>
      </c>
      <c r="F716" s="13" t="str">
        <f t="shared" si="26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10.3</v>
      </c>
      <c r="E717" s="13">
        <f t="shared" si="25"/>
        <v>24</v>
      </c>
      <c r="F717" s="13" t="str">
        <f t="shared" si="26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5"/>
        <v/>
      </c>
      <c r="F718" s="13" t="str">
        <f t="shared" si="26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5"/>
        <v/>
      </c>
      <c r="F719" s="13" t="str">
        <f t="shared" si="26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3.3</v>
      </c>
      <c r="E720" s="13">
        <f t="shared" si="25"/>
        <v>102</v>
      </c>
      <c r="F720" s="13" t="str">
        <f t="shared" si="26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5"/>
        <v/>
      </c>
      <c r="F721" s="13" t="str">
        <f t="shared" si="26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5"/>
        <v/>
      </c>
      <c r="F722" s="13" t="str">
        <f t="shared" si="26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13.9</v>
      </c>
      <c r="E723" s="13">
        <f t="shared" si="25"/>
        <v>5</v>
      </c>
      <c r="F723" s="13" t="str">
        <f t="shared" si="26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5"/>
        <v/>
      </c>
      <c r="F724" s="13" t="str">
        <f t="shared" si="26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5"/>
        <v/>
      </c>
      <c r="F725" s="13" t="str">
        <f t="shared" si="26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10.5</v>
      </c>
      <c r="E726" s="13">
        <f t="shared" si="25"/>
        <v>19</v>
      </c>
      <c r="F726" s="13" t="str">
        <f t="shared" si="26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5"/>
        <v/>
      </c>
      <c r="F727" s="13" t="str">
        <f t="shared" si="26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5"/>
        <v/>
      </c>
      <c r="F728" s="13" t="str">
        <f t="shared" si="26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10.7</v>
      </c>
      <c r="E729" s="13">
        <f t="shared" si="25"/>
        <v>17</v>
      </c>
      <c r="F729" s="13" t="str">
        <f t="shared" si="26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5"/>
        <v/>
      </c>
      <c r="F730" s="13" t="str">
        <f t="shared" si="26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5"/>
        <v/>
      </c>
      <c r="F731" s="13" t="str">
        <f t="shared" si="26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8.5</v>
      </c>
      <c r="E733" s="13">
        <f t="shared" ref="E733:E796" si="27">IF(D733&lt;&gt;"",RANK(D733,D$732:D$1096),"")</f>
        <v>55</v>
      </c>
      <c r="F733" s="13" t="str">
        <f t="shared" ref="F733:F796" si="28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7"/>
        <v/>
      </c>
      <c r="F734" s="13" t="str">
        <f t="shared" si="28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7"/>
        <v/>
      </c>
      <c r="F735" s="13" t="str">
        <f t="shared" si="28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10.9</v>
      </c>
      <c r="E736" s="13">
        <f t="shared" si="27"/>
        <v>30</v>
      </c>
      <c r="F736" s="13" t="str">
        <f t="shared" si="28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7"/>
        <v/>
      </c>
      <c r="F737" s="13" t="str">
        <f t="shared" si="28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7"/>
        <v/>
      </c>
      <c r="F738" s="13" t="str">
        <f t="shared" si="28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12</v>
      </c>
      <c r="E739" s="13">
        <f t="shared" si="27"/>
        <v>20</v>
      </c>
      <c r="F739" s="13" t="str">
        <f t="shared" si="28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7"/>
        <v/>
      </c>
      <c r="F740" s="13" t="str">
        <f t="shared" si="28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7"/>
        <v/>
      </c>
      <c r="F741" s="13" t="str">
        <f t="shared" si="28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6.7</v>
      </c>
      <c r="E742" s="13">
        <f t="shared" si="27"/>
        <v>70</v>
      </c>
      <c r="F742" s="13" t="str">
        <f t="shared" si="28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7"/>
        <v/>
      </c>
      <c r="F743" s="13" t="str">
        <f t="shared" si="28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7"/>
        <v/>
      </c>
      <c r="F744" s="13" t="str">
        <f t="shared" si="28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12.6</v>
      </c>
      <c r="E745" s="13">
        <f t="shared" si="27"/>
        <v>16</v>
      </c>
      <c r="F745" s="13" t="str">
        <f t="shared" si="28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7"/>
        <v/>
      </c>
      <c r="F746" s="13" t="str">
        <f t="shared" si="28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7"/>
        <v/>
      </c>
      <c r="F747" s="13" t="str">
        <f t="shared" si="28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7.4</v>
      </c>
      <c r="E748" s="13">
        <f t="shared" si="27"/>
        <v>65</v>
      </c>
      <c r="F748" s="13" t="str">
        <f t="shared" si="28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7"/>
        <v/>
      </c>
      <c r="F749" s="13" t="str">
        <f t="shared" si="28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7"/>
        <v/>
      </c>
      <c r="F750" s="13" t="str">
        <f t="shared" si="28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8.1</v>
      </c>
      <c r="E751" s="13">
        <f t="shared" si="27"/>
        <v>61</v>
      </c>
      <c r="F751" s="13" t="str">
        <f t="shared" si="28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7"/>
        <v/>
      </c>
      <c r="F752" s="13" t="str">
        <f t="shared" si="28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7"/>
        <v/>
      </c>
      <c r="F753" s="13" t="str">
        <f t="shared" si="28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12</v>
      </c>
      <c r="E754" s="13">
        <f t="shared" si="27"/>
        <v>20</v>
      </c>
      <c r="F754" s="13" t="str">
        <f t="shared" si="28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7"/>
        <v/>
      </c>
      <c r="F755" s="13" t="str">
        <f t="shared" si="28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7"/>
        <v/>
      </c>
      <c r="F756" s="13" t="str">
        <f t="shared" si="28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2.8</v>
      </c>
      <c r="E757" s="13">
        <f t="shared" si="27"/>
        <v>107</v>
      </c>
      <c r="F757" s="13" t="str">
        <f t="shared" si="28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7"/>
        <v/>
      </c>
      <c r="F758" s="13" t="str">
        <f t="shared" si="28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7"/>
        <v/>
      </c>
      <c r="F759" s="13" t="str">
        <f t="shared" si="28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5.4</v>
      </c>
      <c r="E760" s="13">
        <f t="shared" si="27"/>
        <v>87</v>
      </c>
      <c r="F760" s="13" t="str">
        <f t="shared" si="28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7"/>
        <v/>
      </c>
      <c r="F761" s="13" t="str">
        <f t="shared" si="28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7"/>
        <v/>
      </c>
      <c r="F762" s="13" t="str">
        <f t="shared" si="28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7"/>
        <v/>
      </c>
      <c r="F763" s="13" t="str">
        <f t="shared" si="28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7"/>
        <v/>
      </c>
      <c r="F764" s="13" t="str">
        <f t="shared" si="28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5.3</v>
      </c>
      <c r="E765" s="13">
        <f t="shared" si="27"/>
        <v>90</v>
      </c>
      <c r="F765" s="13" t="str">
        <f t="shared" si="28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7"/>
        <v/>
      </c>
      <c r="F766" s="13" t="str">
        <f t="shared" si="28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7"/>
        <v/>
      </c>
      <c r="F767" s="13" t="str">
        <f t="shared" si="28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14.5</v>
      </c>
      <c r="E768" s="13">
        <f t="shared" si="27"/>
        <v>7</v>
      </c>
      <c r="F768" s="13" t="str">
        <f t="shared" si="28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7"/>
        <v/>
      </c>
      <c r="F769" s="13" t="str">
        <f t="shared" si="28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7"/>
        <v/>
      </c>
      <c r="F770" s="13" t="str">
        <f t="shared" si="28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20.399999999999999</v>
      </c>
      <c r="E771" s="13">
        <f t="shared" si="27"/>
        <v>1</v>
      </c>
      <c r="F771" s="13" t="str">
        <f t="shared" si="28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7"/>
        <v/>
      </c>
      <c r="F772" s="13" t="str">
        <f t="shared" si="28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7"/>
        <v/>
      </c>
      <c r="F773" s="13" t="str">
        <f t="shared" si="28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20.399999999999999</v>
      </c>
      <c r="E774" s="13">
        <f t="shared" si="27"/>
        <v>1</v>
      </c>
      <c r="F774" s="13" t="str">
        <f t="shared" si="28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7"/>
        <v/>
      </c>
      <c r="F775" s="13" t="str">
        <f t="shared" si="28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7"/>
        <v/>
      </c>
      <c r="F776" s="13" t="str">
        <f t="shared" si="28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8.1</v>
      </c>
      <c r="E777" s="13">
        <f t="shared" si="27"/>
        <v>61</v>
      </c>
      <c r="F777" s="13" t="str">
        <f t="shared" si="28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7"/>
        <v/>
      </c>
      <c r="F778" s="13" t="str">
        <f t="shared" si="28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7"/>
        <v/>
      </c>
      <c r="F779" s="13" t="str">
        <f t="shared" si="28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8.6999999999999993</v>
      </c>
      <c r="E780" s="13">
        <f t="shared" si="27"/>
        <v>53</v>
      </c>
      <c r="F780" s="13" t="str">
        <f t="shared" si="28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7"/>
        <v/>
      </c>
      <c r="F781" s="13" t="str">
        <f t="shared" si="28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7"/>
        <v/>
      </c>
      <c r="F782" s="13" t="str">
        <f t="shared" si="28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13.2</v>
      </c>
      <c r="E783" s="13">
        <f t="shared" si="27"/>
        <v>13</v>
      </c>
      <c r="F783" s="13" t="str">
        <f t="shared" si="28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7"/>
        <v/>
      </c>
      <c r="F784" s="13" t="str">
        <f t="shared" si="28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7"/>
        <v/>
      </c>
      <c r="F785" s="13" t="str">
        <f t="shared" si="28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15.4</v>
      </c>
      <c r="E786" s="13">
        <f t="shared" si="27"/>
        <v>4</v>
      </c>
      <c r="F786" s="13" t="str">
        <f t="shared" si="28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7"/>
        <v/>
      </c>
      <c r="F787" s="13" t="str">
        <f t="shared" si="28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7"/>
        <v/>
      </c>
      <c r="F788" s="13" t="str">
        <f t="shared" si="28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5.5</v>
      </c>
      <c r="E789" s="13">
        <f t="shared" si="27"/>
        <v>84</v>
      </c>
      <c r="F789" s="13" t="str">
        <f t="shared" si="28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7"/>
        <v/>
      </c>
      <c r="F790" s="13" t="str">
        <f t="shared" si="28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7"/>
        <v/>
      </c>
      <c r="F791" s="13" t="str">
        <f t="shared" si="28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5.2</v>
      </c>
      <c r="E792" s="13">
        <f t="shared" si="27"/>
        <v>92</v>
      </c>
      <c r="F792" s="13" t="str">
        <f t="shared" si="28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7"/>
        <v/>
      </c>
      <c r="F793" s="13" t="str">
        <f t="shared" si="28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7"/>
        <v/>
      </c>
      <c r="F794" s="13" t="str">
        <f t="shared" si="28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10.6</v>
      </c>
      <c r="E795" s="13">
        <f t="shared" si="27"/>
        <v>35</v>
      </c>
      <c r="F795" s="13" t="str">
        <f t="shared" si="28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7"/>
        <v/>
      </c>
      <c r="F796" s="13" t="str">
        <f t="shared" si="28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9">IF(D797&lt;&gt;"",RANK(D797,D$732:D$1096),"")</f>
        <v/>
      </c>
      <c r="F797" s="13" t="str">
        <f t="shared" ref="F797:F860" si="30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10.7</v>
      </c>
      <c r="E798" s="13">
        <f t="shared" si="29"/>
        <v>33</v>
      </c>
      <c r="F798" s="13" t="str">
        <f t="shared" si="30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9"/>
        <v/>
      </c>
      <c r="F799" s="13" t="str">
        <f t="shared" si="30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9"/>
        <v/>
      </c>
      <c r="F800" s="13" t="str">
        <f t="shared" si="30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8.6</v>
      </c>
      <c r="E801" s="13">
        <f t="shared" si="29"/>
        <v>54</v>
      </c>
      <c r="F801" s="13" t="str">
        <f t="shared" si="30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9"/>
        <v/>
      </c>
      <c r="F802" s="13" t="str">
        <f t="shared" si="30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9"/>
        <v/>
      </c>
      <c r="F803" s="13" t="str">
        <f t="shared" si="30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5.3</v>
      </c>
      <c r="E804" s="13">
        <f t="shared" si="29"/>
        <v>90</v>
      </c>
      <c r="F804" s="13" t="str">
        <f t="shared" si="30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9"/>
        <v/>
      </c>
      <c r="F805" s="13" t="str">
        <f t="shared" si="30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9"/>
        <v/>
      </c>
      <c r="F806" s="13" t="str">
        <f t="shared" si="30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 t="s">
        <v>3</v>
      </c>
      <c r="E807" s="13" t="str">
        <f t="shared" si="29"/>
        <v/>
      </c>
      <c r="F807" s="13" t="str">
        <f t="shared" si="30"/>
        <v>NO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9"/>
        <v/>
      </c>
      <c r="F808" s="13" t="str">
        <f t="shared" si="30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9"/>
        <v/>
      </c>
      <c r="F809" s="13" t="str">
        <f t="shared" si="30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 t="s">
        <v>3</v>
      </c>
      <c r="E810" s="13" t="str">
        <f t="shared" si="29"/>
        <v/>
      </c>
      <c r="F810" s="13" t="str">
        <f t="shared" si="30"/>
        <v>NO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9"/>
        <v/>
      </c>
      <c r="F811" s="13" t="str">
        <f t="shared" si="30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9"/>
        <v/>
      </c>
      <c r="F812" s="13" t="str">
        <f t="shared" si="30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 t="s">
        <v>3</v>
      </c>
      <c r="E813" s="13" t="str">
        <f t="shared" si="29"/>
        <v/>
      </c>
      <c r="F813" s="13" t="str">
        <f t="shared" si="30"/>
        <v>NO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9"/>
        <v/>
      </c>
      <c r="F814" s="13" t="str">
        <f t="shared" si="30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>
        <v>5.4</v>
      </c>
      <c r="E815" s="13">
        <f t="shared" si="29"/>
        <v>87</v>
      </c>
      <c r="F815" s="13" t="str">
        <f t="shared" si="30"/>
        <v>YES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5</v>
      </c>
      <c r="E816" s="13">
        <f t="shared" si="29"/>
        <v>94</v>
      </c>
      <c r="F816" s="13" t="str">
        <f t="shared" si="30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>
        <v>6.6</v>
      </c>
      <c r="E817" s="13">
        <f t="shared" si="29"/>
        <v>71</v>
      </c>
      <c r="F817" s="13" t="str">
        <f t="shared" si="30"/>
        <v>YES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9"/>
        <v/>
      </c>
      <c r="F818" s="13" t="str">
        <f t="shared" si="30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10.9</v>
      </c>
      <c r="E819" s="13">
        <f t="shared" si="29"/>
        <v>30</v>
      </c>
      <c r="F819" s="13" t="str">
        <f t="shared" si="30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9"/>
        <v/>
      </c>
      <c r="F820" s="13" t="str">
        <f t="shared" si="30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9"/>
        <v/>
      </c>
      <c r="F821" s="13" t="str">
        <f t="shared" si="30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8.9</v>
      </c>
      <c r="E822" s="13">
        <f t="shared" si="29"/>
        <v>51</v>
      </c>
      <c r="F822" s="13" t="str">
        <f t="shared" si="30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9"/>
        <v/>
      </c>
      <c r="F823" s="13" t="str">
        <f t="shared" si="30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9"/>
        <v/>
      </c>
      <c r="F824" s="13" t="str">
        <f t="shared" si="30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14.3</v>
      </c>
      <c r="E825" s="13">
        <f t="shared" si="29"/>
        <v>8</v>
      </c>
      <c r="F825" s="13" t="str">
        <f t="shared" si="30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9"/>
        <v/>
      </c>
      <c r="F826" s="13" t="str">
        <f t="shared" si="30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9"/>
        <v/>
      </c>
      <c r="F827" s="13" t="str">
        <f t="shared" si="30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3.2</v>
      </c>
      <c r="E828" s="13">
        <f t="shared" si="29"/>
        <v>104</v>
      </c>
      <c r="F828" s="13" t="str">
        <f t="shared" si="30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9"/>
        <v/>
      </c>
      <c r="F829" s="13" t="str">
        <f t="shared" si="30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9"/>
        <v/>
      </c>
      <c r="F830" s="13" t="str">
        <f t="shared" si="30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4</v>
      </c>
      <c r="E831" s="13">
        <f t="shared" si="29"/>
        <v>99</v>
      </c>
      <c r="F831" s="13" t="str">
        <f t="shared" si="30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9"/>
        <v/>
      </c>
      <c r="F832" s="13" t="str">
        <f t="shared" si="30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9"/>
        <v/>
      </c>
      <c r="F833" s="13" t="str">
        <f t="shared" si="30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2.4</v>
      </c>
      <c r="E834" s="13">
        <f t="shared" si="29"/>
        <v>109</v>
      </c>
      <c r="F834" s="13" t="str">
        <f t="shared" si="30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9"/>
        <v/>
      </c>
      <c r="F835" s="13" t="str">
        <f t="shared" si="30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9"/>
        <v/>
      </c>
      <c r="F836" s="13" t="str">
        <f t="shared" si="30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10.1</v>
      </c>
      <c r="E837" s="13">
        <f t="shared" si="29"/>
        <v>41</v>
      </c>
      <c r="F837" s="13" t="str">
        <f t="shared" si="30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9"/>
        <v/>
      </c>
      <c r="F838" s="13" t="str">
        <f t="shared" si="30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9"/>
        <v/>
      </c>
      <c r="F839" s="13" t="str">
        <f t="shared" si="30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3.5</v>
      </c>
      <c r="E840" s="13">
        <f t="shared" si="29"/>
        <v>101</v>
      </c>
      <c r="F840" s="13" t="str">
        <f t="shared" si="30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9"/>
        <v/>
      </c>
      <c r="F841" s="13" t="str">
        <f t="shared" si="30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9"/>
        <v/>
      </c>
      <c r="F842" s="13" t="str">
        <f t="shared" si="30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13.8</v>
      </c>
      <c r="E843" s="13">
        <f t="shared" si="29"/>
        <v>12</v>
      </c>
      <c r="F843" s="13" t="str">
        <f t="shared" si="30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9"/>
        <v/>
      </c>
      <c r="F844" s="13" t="str">
        <f t="shared" si="30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9"/>
        <v/>
      </c>
      <c r="F845" s="13" t="str">
        <f t="shared" si="30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5.6</v>
      </c>
      <c r="E846" s="13">
        <f t="shared" si="29"/>
        <v>82</v>
      </c>
      <c r="F846" s="13" t="str">
        <f t="shared" si="30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9"/>
        <v/>
      </c>
      <c r="F847" s="13" t="str">
        <f t="shared" si="30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9"/>
        <v/>
      </c>
      <c r="F848" s="13" t="str">
        <f t="shared" si="30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8.3000000000000007</v>
      </c>
      <c r="E849" s="13">
        <f t="shared" si="29"/>
        <v>59</v>
      </c>
      <c r="F849" s="13" t="str">
        <f t="shared" si="30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9"/>
        <v/>
      </c>
      <c r="F850" s="13" t="str">
        <f t="shared" si="30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9"/>
        <v/>
      </c>
      <c r="F851" s="13" t="str">
        <f t="shared" si="30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8.4</v>
      </c>
      <c r="E852" s="13">
        <f t="shared" si="29"/>
        <v>58</v>
      </c>
      <c r="F852" s="13" t="str">
        <f t="shared" si="30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9"/>
        <v/>
      </c>
      <c r="F853" s="13" t="str">
        <f t="shared" si="30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9"/>
        <v/>
      </c>
      <c r="F854" s="13" t="str">
        <f t="shared" si="30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3</v>
      </c>
      <c r="E855" s="13">
        <f t="shared" si="29"/>
        <v>106</v>
      </c>
      <c r="F855" s="13" t="str">
        <f t="shared" si="30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9"/>
        <v/>
      </c>
      <c r="F856" s="13" t="str">
        <f t="shared" si="30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9"/>
        <v/>
      </c>
      <c r="F857" s="13" t="str">
        <f t="shared" si="30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4.3</v>
      </c>
      <c r="E858" s="13">
        <f t="shared" si="29"/>
        <v>98</v>
      </c>
      <c r="F858" s="13" t="str">
        <f t="shared" si="30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9"/>
        <v/>
      </c>
      <c r="F859" s="13" t="str">
        <f t="shared" si="30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9"/>
        <v/>
      </c>
      <c r="F860" s="13" t="str">
        <f t="shared" si="30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8.5</v>
      </c>
      <c r="E861" s="13">
        <f t="shared" ref="E861:E924" si="31">IF(D861&lt;&gt;"",RANK(D861,D$732:D$1096),"")</f>
        <v>55</v>
      </c>
      <c r="F861" s="13" t="str">
        <f t="shared" ref="F861:F924" si="32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1"/>
        <v/>
      </c>
      <c r="F862" s="13" t="str">
        <f t="shared" si="32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1"/>
        <v/>
      </c>
      <c r="F863" s="13" t="str">
        <f t="shared" si="32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10.5</v>
      </c>
      <c r="E864" s="13">
        <f t="shared" si="31"/>
        <v>36</v>
      </c>
      <c r="F864" s="13" t="str">
        <f t="shared" si="32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1"/>
        <v/>
      </c>
      <c r="F865" s="13" t="str">
        <f t="shared" si="32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1"/>
        <v/>
      </c>
      <c r="F866" s="13" t="str">
        <f t="shared" si="32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7.6</v>
      </c>
      <c r="E867" s="13">
        <f t="shared" si="31"/>
        <v>64</v>
      </c>
      <c r="F867" s="13" t="str">
        <f t="shared" si="32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1"/>
        <v/>
      </c>
      <c r="F868" s="13" t="str">
        <f t="shared" si="32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1"/>
        <v/>
      </c>
      <c r="F869" s="13" t="str">
        <f t="shared" si="32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4.8</v>
      </c>
      <c r="E870" s="13">
        <f t="shared" si="31"/>
        <v>95</v>
      </c>
      <c r="F870" s="13" t="str">
        <f t="shared" si="32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1"/>
        <v/>
      </c>
      <c r="F871" s="13" t="str">
        <f t="shared" si="32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1"/>
        <v/>
      </c>
      <c r="F872" s="13" t="str">
        <f t="shared" si="32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2.4</v>
      </c>
      <c r="E873" s="13">
        <f t="shared" si="31"/>
        <v>109</v>
      </c>
      <c r="F873" s="13" t="str">
        <f t="shared" si="32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1"/>
        <v/>
      </c>
      <c r="F874" s="13" t="str">
        <f t="shared" si="32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1"/>
        <v/>
      </c>
      <c r="F875" s="13" t="str">
        <f t="shared" si="32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9.3000000000000007</v>
      </c>
      <c r="E876" s="13">
        <f t="shared" si="31"/>
        <v>47</v>
      </c>
      <c r="F876" s="13" t="str">
        <f t="shared" si="32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1"/>
        <v/>
      </c>
      <c r="F877" s="13" t="str">
        <f t="shared" si="32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1"/>
        <v/>
      </c>
      <c r="F878" s="13" t="str">
        <f t="shared" si="32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6.6</v>
      </c>
      <c r="E879" s="13">
        <f t="shared" si="31"/>
        <v>71</v>
      </c>
      <c r="F879" s="13" t="str">
        <f t="shared" si="32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1"/>
        <v/>
      </c>
      <c r="F880" s="13" t="str">
        <f t="shared" si="32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1"/>
        <v/>
      </c>
      <c r="F881" s="13" t="str">
        <f t="shared" si="32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2.4</v>
      </c>
      <c r="E882" s="13">
        <f t="shared" si="31"/>
        <v>109</v>
      </c>
      <c r="F882" s="13" t="str">
        <f t="shared" si="32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1"/>
        <v/>
      </c>
      <c r="F883" s="13" t="str">
        <f t="shared" si="32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1"/>
        <v/>
      </c>
      <c r="F884" s="13" t="str">
        <f t="shared" si="32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3.5</v>
      </c>
      <c r="E885" s="13">
        <f t="shared" si="31"/>
        <v>101</v>
      </c>
      <c r="F885" s="13" t="str">
        <f t="shared" si="32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1"/>
        <v/>
      </c>
      <c r="F886" s="13" t="str">
        <f t="shared" si="32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1"/>
        <v/>
      </c>
      <c r="F887" s="13" t="str">
        <f t="shared" si="32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11.1</v>
      </c>
      <c r="E888" s="13">
        <f t="shared" si="31"/>
        <v>28</v>
      </c>
      <c r="F888" s="13" t="str">
        <f t="shared" si="32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1"/>
        <v/>
      </c>
      <c r="F889" s="13" t="str">
        <f t="shared" si="32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1"/>
        <v/>
      </c>
      <c r="F890" s="13" t="str">
        <f t="shared" si="32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6.4</v>
      </c>
      <c r="E891" s="13">
        <f t="shared" si="31"/>
        <v>73</v>
      </c>
      <c r="F891" s="13" t="str">
        <f t="shared" si="32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1"/>
        <v/>
      </c>
      <c r="F892" s="13" t="str">
        <f t="shared" si="32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1"/>
        <v/>
      </c>
      <c r="F893" s="13" t="str">
        <f t="shared" si="32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11.8</v>
      </c>
      <c r="E894" s="13">
        <f t="shared" si="31"/>
        <v>22</v>
      </c>
      <c r="F894" s="13" t="str">
        <f t="shared" si="32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1"/>
        <v/>
      </c>
      <c r="F895" s="13" t="str">
        <f t="shared" si="32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1"/>
        <v/>
      </c>
      <c r="F896" s="13" t="str">
        <f t="shared" si="32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6.4</v>
      </c>
      <c r="E897" s="13">
        <f t="shared" si="31"/>
        <v>73</v>
      </c>
      <c r="F897" s="13" t="str">
        <f t="shared" si="32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1"/>
        <v/>
      </c>
      <c r="F898" s="13" t="str">
        <f t="shared" si="32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1"/>
        <v/>
      </c>
      <c r="F899" s="13" t="str">
        <f t="shared" si="32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9.1999999999999993</v>
      </c>
      <c r="E900" s="13">
        <f t="shared" si="31"/>
        <v>49</v>
      </c>
      <c r="F900" s="13" t="str">
        <f t="shared" si="32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1"/>
        <v/>
      </c>
      <c r="F901" s="13" t="str">
        <f t="shared" si="32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1"/>
        <v/>
      </c>
      <c r="F902" s="13" t="str">
        <f t="shared" si="32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12.8</v>
      </c>
      <c r="E903" s="13">
        <f t="shared" si="31"/>
        <v>15</v>
      </c>
      <c r="F903" s="13" t="str">
        <f t="shared" si="32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1"/>
        <v/>
      </c>
      <c r="F904" s="13" t="str">
        <f t="shared" si="32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1"/>
        <v/>
      </c>
      <c r="F905" s="13" t="str">
        <f t="shared" si="32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13.1</v>
      </c>
      <c r="E906" s="13">
        <f t="shared" si="31"/>
        <v>14</v>
      </c>
      <c r="F906" s="13" t="str">
        <f t="shared" si="32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1"/>
        <v/>
      </c>
      <c r="F907" s="13" t="str">
        <f t="shared" si="32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1"/>
        <v/>
      </c>
      <c r="F908" s="13" t="str">
        <f t="shared" si="32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6.3</v>
      </c>
      <c r="E909" s="13">
        <f t="shared" si="31"/>
        <v>76</v>
      </c>
      <c r="F909" s="13" t="str">
        <f t="shared" si="32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1"/>
        <v/>
      </c>
      <c r="F910" s="13" t="str">
        <f t="shared" si="32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1"/>
        <v/>
      </c>
      <c r="F911" s="13" t="str">
        <f t="shared" si="32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10.9</v>
      </c>
      <c r="E912" s="13">
        <f t="shared" si="31"/>
        <v>30</v>
      </c>
      <c r="F912" s="13" t="str">
        <f t="shared" si="32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1"/>
        <v/>
      </c>
      <c r="F913" s="13" t="str">
        <f t="shared" si="32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1"/>
        <v/>
      </c>
      <c r="F914" s="13" t="str">
        <f t="shared" si="32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10.3</v>
      </c>
      <c r="E915" s="13">
        <f t="shared" si="31"/>
        <v>39</v>
      </c>
      <c r="F915" s="13" t="str">
        <f t="shared" si="32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1"/>
        <v/>
      </c>
      <c r="F916" s="13" t="str">
        <f t="shared" si="32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1"/>
        <v/>
      </c>
      <c r="F917" s="13" t="str">
        <f t="shared" si="32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15.3</v>
      </c>
      <c r="E918" s="13">
        <f t="shared" si="31"/>
        <v>5</v>
      </c>
      <c r="F918" s="13" t="str">
        <f t="shared" si="32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1"/>
        <v/>
      </c>
      <c r="F919" s="13" t="str">
        <f t="shared" si="32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1"/>
        <v/>
      </c>
      <c r="F920" s="13" t="str">
        <f t="shared" si="32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9.3000000000000007</v>
      </c>
      <c r="E921" s="13">
        <f t="shared" si="31"/>
        <v>47</v>
      </c>
      <c r="F921" s="13" t="str">
        <f t="shared" si="32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1"/>
        <v/>
      </c>
      <c r="F922" s="13" t="str">
        <f t="shared" si="32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1"/>
        <v/>
      </c>
      <c r="F923" s="13" t="str">
        <f t="shared" si="32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7.2</v>
      </c>
      <c r="E924" s="13">
        <f t="shared" si="31"/>
        <v>68</v>
      </c>
      <c r="F924" s="13" t="str">
        <f t="shared" si="32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3">IF(D925&lt;&gt;"",RANK(D925,D$732:D$1096),"")</f>
        <v/>
      </c>
      <c r="F925" s="13" t="str">
        <f t="shared" ref="F925:F988" si="34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3"/>
        <v/>
      </c>
      <c r="F926" s="13" t="str">
        <f t="shared" si="34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 t="s">
        <v>15</v>
      </c>
      <c r="E927" s="13" t="e">
        <f t="shared" si="33"/>
        <v>#VALUE!</v>
      </c>
      <c r="F927" s="13" t="e">
        <f t="shared" si="34"/>
        <v>#VALUE!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3"/>
        <v/>
      </c>
      <c r="F928" s="13" t="str">
        <f t="shared" si="34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3"/>
        <v/>
      </c>
      <c r="F929" s="13" t="str">
        <f t="shared" si="34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3"/>
        <v>#VALUE!</v>
      </c>
      <c r="F930" s="13" t="e">
        <f t="shared" si="34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3"/>
        <v/>
      </c>
      <c r="F931" s="13" t="str">
        <f t="shared" si="34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3"/>
        <v/>
      </c>
      <c r="F932" s="13" t="str">
        <f t="shared" si="34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3"/>
        <v>#VALUE!</v>
      </c>
      <c r="F933" s="13" t="e">
        <f t="shared" si="34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3"/>
        <v/>
      </c>
      <c r="F934" s="13" t="str">
        <f t="shared" si="34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3"/>
        <v/>
      </c>
      <c r="F935" s="13" t="str">
        <f t="shared" si="34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3"/>
        <v>#VALUE!</v>
      </c>
      <c r="F936" s="13" t="e">
        <f t="shared" si="34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3"/>
        <v/>
      </c>
      <c r="F937" s="13" t="str">
        <f t="shared" si="34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3"/>
        <v/>
      </c>
      <c r="F938" s="13" t="str">
        <f t="shared" si="34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14.7</v>
      </c>
      <c r="E939" s="13">
        <f t="shared" si="33"/>
        <v>6</v>
      </c>
      <c r="F939" s="13" t="str">
        <f t="shared" si="34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3"/>
        <v/>
      </c>
      <c r="F940" s="13" t="str">
        <f t="shared" si="34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3"/>
        <v/>
      </c>
      <c r="F941" s="13" t="str">
        <f t="shared" si="34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3"/>
        <v>#VALUE!</v>
      </c>
      <c r="F942" s="13" t="e">
        <f t="shared" si="34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3"/>
        <v/>
      </c>
      <c r="F943" s="13" t="str">
        <f t="shared" si="34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3"/>
        <v/>
      </c>
      <c r="F944" s="13" t="str">
        <f t="shared" si="34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11.5</v>
      </c>
      <c r="E945" s="13">
        <f t="shared" si="33"/>
        <v>24</v>
      </c>
      <c r="F945" s="13" t="str">
        <f t="shared" si="34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3"/>
        <v/>
      </c>
      <c r="F946" s="13" t="str">
        <f t="shared" si="34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3"/>
        <v/>
      </c>
      <c r="F947" s="13" t="str">
        <f t="shared" si="34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12.6</v>
      </c>
      <c r="E948" s="13">
        <f t="shared" si="33"/>
        <v>16</v>
      </c>
      <c r="F948" s="13" t="str">
        <f t="shared" si="34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3"/>
        <v/>
      </c>
      <c r="F949" s="13" t="str">
        <f t="shared" si="34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3"/>
        <v/>
      </c>
      <c r="F950" s="13" t="str">
        <f t="shared" si="34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5.5</v>
      </c>
      <c r="E951" s="13">
        <f t="shared" si="33"/>
        <v>84</v>
      </c>
      <c r="F951" s="13" t="str">
        <f t="shared" si="34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3"/>
        <v/>
      </c>
      <c r="F952" s="13" t="str">
        <f t="shared" si="34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3"/>
        <v/>
      </c>
      <c r="F953" s="13" t="str">
        <f t="shared" si="34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9.4</v>
      </c>
      <c r="E954" s="13">
        <f t="shared" si="33"/>
        <v>45</v>
      </c>
      <c r="F954" s="13" t="str">
        <f t="shared" si="34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3"/>
        <v/>
      </c>
      <c r="F955" s="13" t="str">
        <f t="shared" si="34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3"/>
        <v/>
      </c>
      <c r="F956" s="13" t="str">
        <f t="shared" si="34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5.7</v>
      </c>
      <c r="E957" s="13">
        <f t="shared" si="33"/>
        <v>81</v>
      </c>
      <c r="F957" s="13" t="str">
        <f t="shared" si="34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3"/>
        <v/>
      </c>
      <c r="F958" s="13" t="str">
        <f t="shared" si="34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3"/>
        <v/>
      </c>
      <c r="F959" s="13" t="str">
        <f t="shared" si="34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3"/>
        <v>#VALUE!</v>
      </c>
      <c r="F960" s="13" t="e">
        <f t="shared" si="34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3"/>
        <v/>
      </c>
      <c r="F961" s="13" t="str">
        <f t="shared" si="34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3"/>
        <v/>
      </c>
      <c r="F962" s="13" t="str">
        <f t="shared" si="34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10.7</v>
      </c>
      <c r="E963" s="13">
        <f t="shared" si="33"/>
        <v>33</v>
      </c>
      <c r="F963" s="13" t="str">
        <f t="shared" si="34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3"/>
        <v/>
      </c>
      <c r="F964" s="13" t="str">
        <f t="shared" si="34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3"/>
        <v/>
      </c>
      <c r="F965" s="13" t="str">
        <f t="shared" si="34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11.7</v>
      </c>
      <c r="E966" s="13">
        <f t="shared" si="33"/>
        <v>23</v>
      </c>
      <c r="F966" s="13" t="str">
        <f t="shared" si="34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3"/>
        <v/>
      </c>
      <c r="F967" s="13" t="str">
        <f t="shared" si="34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3"/>
        <v/>
      </c>
      <c r="F968" s="13" t="str">
        <f t="shared" si="34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14.2</v>
      </c>
      <c r="E969" s="13">
        <f t="shared" si="33"/>
        <v>9</v>
      </c>
      <c r="F969" s="13" t="str">
        <f t="shared" si="34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3"/>
        <v/>
      </c>
      <c r="F970" s="13" t="str">
        <f t="shared" si="34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3"/>
        <v/>
      </c>
      <c r="F971" s="13" t="str">
        <f t="shared" si="34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4</v>
      </c>
      <c r="E972" s="13">
        <f t="shared" si="33"/>
        <v>99</v>
      </c>
      <c r="F972" s="13" t="str">
        <f t="shared" si="34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3"/>
        <v/>
      </c>
      <c r="F973" s="13" t="str">
        <f t="shared" si="34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3"/>
        <v/>
      </c>
      <c r="F974" s="13" t="str">
        <f t="shared" si="34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6.4</v>
      </c>
      <c r="E975" s="13">
        <f t="shared" si="33"/>
        <v>73</v>
      </c>
      <c r="F975" s="13" t="str">
        <f t="shared" si="34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3"/>
        <v/>
      </c>
      <c r="F976" s="13" t="str">
        <f t="shared" si="34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3"/>
        <v/>
      </c>
      <c r="F977" s="13" t="str">
        <f t="shared" si="34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10.4</v>
      </c>
      <c r="E978" s="13">
        <f t="shared" si="33"/>
        <v>37</v>
      </c>
      <c r="F978" s="13" t="str">
        <f t="shared" si="34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3"/>
        <v/>
      </c>
      <c r="F979" s="13" t="str">
        <f t="shared" si="34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3"/>
        <v/>
      </c>
      <c r="F980" s="13" t="str">
        <f t="shared" si="34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14</v>
      </c>
      <c r="E981" s="13">
        <f t="shared" si="33"/>
        <v>11</v>
      </c>
      <c r="F981" s="13" t="str">
        <f t="shared" si="34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3"/>
        <v/>
      </c>
      <c r="F982" s="13" t="str">
        <f t="shared" si="34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3"/>
        <v/>
      </c>
      <c r="F983" s="13" t="str">
        <f t="shared" si="34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9.6999999999999993</v>
      </c>
      <c r="E984" s="13">
        <f t="shared" si="33"/>
        <v>44</v>
      </c>
      <c r="F984" s="13" t="str">
        <f t="shared" si="34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3"/>
        <v/>
      </c>
      <c r="F985" s="13" t="str">
        <f t="shared" si="34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3"/>
        <v/>
      </c>
      <c r="F986" s="13" t="str">
        <f t="shared" si="34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6</v>
      </c>
      <c r="E987" s="13">
        <f t="shared" si="33"/>
        <v>79</v>
      </c>
      <c r="F987" s="13" t="str">
        <f t="shared" si="34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3"/>
        <v/>
      </c>
      <c r="F988" s="13" t="str">
        <f t="shared" si="34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5">IF(D989&lt;&gt;"",RANK(D989,D$732:D$1096),"")</f>
        <v/>
      </c>
      <c r="F989" s="13" t="str">
        <f t="shared" ref="F989:F1052" si="36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7.4</v>
      </c>
      <c r="E990" s="13">
        <f t="shared" si="35"/>
        <v>65</v>
      </c>
      <c r="F990" s="13" t="str">
        <f t="shared" si="36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5"/>
        <v/>
      </c>
      <c r="F991" s="13" t="str">
        <f t="shared" si="36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5"/>
        <v/>
      </c>
      <c r="F992" s="13" t="str">
        <f t="shared" si="36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11.2</v>
      </c>
      <c r="E993" s="13">
        <f t="shared" si="35"/>
        <v>26</v>
      </c>
      <c r="F993" s="13" t="str">
        <f t="shared" si="36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5"/>
        <v/>
      </c>
      <c r="F994" s="13" t="str">
        <f t="shared" si="36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5"/>
        <v/>
      </c>
      <c r="F995" s="13" t="str">
        <f t="shared" si="36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5"/>
        <v>#VALUE!</v>
      </c>
      <c r="F996" s="13" t="e">
        <f t="shared" si="36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5"/>
        <v/>
      </c>
      <c r="F997" s="13" t="str">
        <f t="shared" si="36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5"/>
        <v/>
      </c>
      <c r="F998" s="13" t="str">
        <f t="shared" si="36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11.4</v>
      </c>
      <c r="E999" s="13">
        <f t="shared" si="35"/>
        <v>25</v>
      </c>
      <c r="F999" s="13" t="str">
        <f t="shared" si="36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5"/>
        <v/>
      </c>
      <c r="F1000" s="13" t="str">
        <f t="shared" si="36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5"/>
        <v/>
      </c>
      <c r="F1001" s="13" t="str">
        <f t="shared" si="36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10.199999999999999</v>
      </c>
      <c r="E1002" s="13">
        <f t="shared" si="35"/>
        <v>40</v>
      </c>
      <c r="F1002" s="13" t="str">
        <f t="shared" si="36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5"/>
        <v/>
      </c>
      <c r="F1003" s="13" t="str">
        <f t="shared" si="36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5"/>
        <v/>
      </c>
      <c r="F1004" s="13" t="str">
        <f t="shared" si="36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5.4</v>
      </c>
      <c r="E1005" s="13">
        <f t="shared" si="35"/>
        <v>87</v>
      </c>
      <c r="F1005" s="13" t="str">
        <f t="shared" si="36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5"/>
        <v/>
      </c>
      <c r="F1006" s="13" t="str">
        <f t="shared" si="36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5"/>
        <v/>
      </c>
      <c r="F1007" s="13" t="str">
        <f t="shared" si="36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10.4</v>
      </c>
      <c r="E1008" s="13">
        <f t="shared" si="35"/>
        <v>37</v>
      </c>
      <c r="F1008" s="13" t="str">
        <f t="shared" si="36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5"/>
        <v/>
      </c>
      <c r="F1009" s="13" t="str">
        <f t="shared" si="36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5"/>
        <v/>
      </c>
      <c r="F1010" s="13" t="str">
        <f t="shared" si="36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>
        <v>15.5</v>
      </c>
      <c r="E1011" s="13">
        <f t="shared" si="35"/>
        <v>3</v>
      </c>
      <c r="F1011" s="13" t="str">
        <f t="shared" si="36"/>
        <v>YES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5"/>
        <v/>
      </c>
      <c r="F1012" s="13" t="str">
        <f t="shared" si="36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5"/>
        <v/>
      </c>
      <c r="F1013" s="13" t="str">
        <f t="shared" si="36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8.5</v>
      </c>
      <c r="E1014" s="13">
        <f t="shared" si="35"/>
        <v>55</v>
      </c>
      <c r="F1014" s="13" t="str">
        <f t="shared" si="36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5"/>
        <v/>
      </c>
      <c r="F1015" s="13" t="str">
        <f t="shared" si="36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5"/>
        <v/>
      </c>
      <c r="F1016" s="13" t="str">
        <f t="shared" si="36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5.5</v>
      </c>
      <c r="E1017" s="13">
        <f t="shared" si="35"/>
        <v>84</v>
      </c>
      <c r="F1017" s="13" t="str">
        <f t="shared" si="36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5"/>
        <v/>
      </c>
      <c r="F1018" s="13" t="str">
        <f t="shared" si="36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5"/>
        <v/>
      </c>
      <c r="F1019" s="13" t="str">
        <f t="shared" si="36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7.3</v>
      </c>
      <c r="E1020" s="13">
        <f t="shared" si="35"/>
        <v>67</v>
      </c>
      <c r="F1020" s="13" t="str">
        <f t="shared" si="36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5"/>
        <v/>
      </c>
      <c r="F1021" s="13" t="str">
        <f t="shared" si="36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5"/>
        <v/>
      </c>
      <c r="F1022" s="13" t="str">
        <f t="shared" si="36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8.1</v>
      </c>
      <c r="E1023" s="13">
        <f t="shared" si="35"/>
        <v>61</v>
      </c>
      <c r="F1023" s="13" t="str">
        <f t="shared" si="36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5"/>
        <v/>
      </c>
      <c r="F1024" s="13" t="str">
        <f t="shared" si="36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5"/>
        <v/>
      </c>
      <c r="F1025" s="13" t="str">
        <f t="shared" si="36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12.3</v>
      </c>
      <c r="E1026" s="13">
        <f t="shared" si="35"/>
        <v>19</v>
      </c>
      <c r="F1026" s="13" t="str">
        <f t="shared" si="36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5"/>
        <v/>
      </c>
      <c r="F1027" s="13" t="str">
        <f t="shared" si="36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5"/>
        <v/>
      </c>
      <c r="F1028" s="13" t="str">
        <f t="shared" si="36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9</v>
      </c>
      <c r="E1029" s="13">
        <f t="shared" si="35"/>
        <v>50</v>
      </c>
      <c r="F1029" s="13" t="str">
        <f t="shared" si="36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5"/>
        <v/>
      </c>
      <c r="F1030" s="13" t="str">
        <f t="shared" si="36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5"/>
        <v/>
      </c>
      <c r="F1031" s="13" t="str">
        <f t="shared" si="36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5.0999999999999996</v>
      </c>
      <c r="E1032" s="13">
        <f t="shared" si="35"/>
        <v>93</v>
      </c>
      <c r="F1032" s="13" t="str">
        <f t="shared" si="36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5"/>
        <v/>
      </c>
      <c r="F1033" s="13" t="str">
        <f t="shared" si="36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5"/>
        <v/>
      </c>
      <c r="F1034" s="13" t="str">
        <f t="shared" si="36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9.4</v>
      </c>
      <c r="E1035" s="13">
        <f t="shared" si="35"/>
        <v>45</v>
      </c>
      <c r="F1035" s="13" t="str">
        <f t="shared" si="36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5"/>
        <v/>
      </c>
      <c r="F1036" s="13" t="str">
        <f t="shared" si="36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5"/>
        <v/>
      </c>
      <c r="F1037" s="13" t="str">
        <f t="shared" si="36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14.1</v>
      </c>
      <c r="E1038" s="13">
        <f t="shared" si="35"/>
        <v>10</v>
      </c>
      <c r="F1038" s="13" t="str">
        <f t="shared" si="36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5"/>
        <v/>
      </c>
      <c r="F1039" s="13" t="str">
        <f t="shared" si="36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5"/>
        <v/>
      </c>
      <c r="F1040" s="13" t="str">
        <f t="shared" si="36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3.1</v>
      </c>
      <c r="E1041" s="13">
        <f t="shared" si="35"/>
        <v>105</v>
      </c>
      <c r="F1041" s="13" t="str">
        <f t="shared" si="36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5"/>
        <v/>
      </c>
      <c r="F1042" s="13" t="str">
        <f t="shared" si="36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5"/>
        <v/>
      </c>
      <c r="F1043" s="13" t="str">
        <f t="shared" si="36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4.4000000000000004</v>
      </c>
      <c r="E1044" s="13">
        <f t="shared" si="35"/>
        <v>96</v>
      </c>
      <c r="F1044" s="13" t="str">
        <f t="shared" si="36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5"/>
        <v/>
      </c>
      <c r="F1045" s="13" t="str">
        <f t="shared" si="36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5"/>
        <v/>
      </c>
      <c r="F1046" s="13" t="str">
        <f t="shared" si="36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9.8000000000000007</v>
      </c>
      <c r="E1047" s="13">
        <f t="shared" si="35"/>
        <v>42</v>
      </c>
      <c r="F1047" s="13" t="str">
        <f t="shared" si="36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5"/>
        <v/>
      </c>
      <c r="F1048" s="13" t="str">
        <f t="shared" si="36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5"/>
        <v/>
      </c>
      <c r="F1049" s="13" t="str">
        <f t="shared" si="36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2.8</v>
      </c>
      <c r="E1050" s="13">
        <f t="shared" si="35"/>
        <v>107</v>
      </c>
      <c r="F1050" s="13" t="str">
        <f t="shared" si="36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5"/>
        <v/>
      </c>
      <c r="F1051" s="13" t="str">
        <f t="shared" si="36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5"/>
        <v/>
      </c>
      <c r="F1052" s="13" t="str">
        <f t="shared" si="36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6.2</v>
      </c>
      <c r="E1053" s="13">
        <f t="shared" ref="E1053:E1096" si="37">IF(D1053&lt;&gt;"",RANK(D1053,D$732:D$1096),"")</f>
        <v>78</v>
      </c>
      <c r="F1053" s="13" t="str">
        <f t="shared" ref="F1053:F1096" si="38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7"/>
        <v/>
      </c>
      <c r="F1054" s="13" t="str">
        <f t="shared" si="38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7"/>
        <v/>
      </c>
      <c r="F1055" s="13" t="str">
        <f t="shared" si="38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6</v>
      </c>
      <c r="E1056" s="13">
        <f t="shared" si="37"/>
        <v>79</v>
      </c>
      <c r="F1056" s="13" t="str">
        <f t="shared" si="38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7"/>
        <v/>
      </c>
      <c r="F1057" s="13" t="str">
        <f t="shared" si="38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7"/>
        <v/>
      </c>
      <c r="F1058" s="13" t="str">
        <f t="shared" si="38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11.2</v>
      </c>
      <c r="E1059" s="13">
        <f t="shared" si="37"/>
        <v>26</v>
      </c>
      <c r="F1059" s="13" t="str">
        <f t="shared" si="38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7"/>
        <v/>
      </c>
      <c r="F1060" s="13" t="str">
        <f t="shared" si="38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7"/>
        <v/>
      </c>
      <c r="F1061" s="13" t="str">
        <f t="shared" si="38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 t="s">
        <v>3</v>
      </c>
      <c r="E1062" s="13" t="str">
        <f t="shared" si="37"/>
        <v/>
      </c>
      <c r="F1062" s="13" t="str">
        <f t="shared" si="38"/>
        <v>NO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7"/>
        <v/>
      </c>
      <c r="F1063" s="13" t="str">
        <f t="shared" si="38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7"/>
        <v/>
      </c>
      <c r="F1064" s="13" t="str">
        <f t="shared" si="38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 t="s">
        <v>3</v>
      </c>
      <c r="E1065" s="13" t="str">
        <f t="shared" si="37"/>
        <v/>
      </c>
      <c r="F1065" s="13" t="str">
        <f t="shared" si="38"/>
        <v>NO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7"/>
        <v/>
      </c>
      <c r="F1066" s="13" t="str">
        <f t="shared" si="38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7"/>
        <v/>
      </c>
      <c r="F1067" s="13" t="str">
        <f t="shared" si="38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7.2</v>
      </c>
      <c r="E1068" s="13">
        <f t="shared" si="37"/>
        <v>68</v>
      </c>
      <c r="F1068" s="13" t="str">
        <f t="shared" si="38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7"/>
        <v/>
      </c>
      <c r="F1069" s="13" t="str">
        <f t="shared" si="38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7"/>
        <v/>
      </c>
      <c r="F1070" s="13" t="str">
        <f t="shared" si="38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12.5</v>
      </c>
      <c r="E1071" s="13">
        <f t="shared" si="37"/>
        <v>18</v>
      </c>
      <c r="F1071" s="13" t="str">
        <f t="shared" si="38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7"/>
        <v/>
      </c>
      <c r="F1072" s="13" t="str">
        <f t="shared" si="38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7"/>
        <v/>
      </c>
      <c r="F1073" s="13" t="str">
        <f t="shared" si="38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9.8000000000000007</v>
      </c>
      <c r="E1074" s="13">
        <f t="shared" si="37"/>
        <v>42</v>
      </c>
      <c r="F1074" s="13" t="str">
        <f t="shared" si="38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7"/>
        <v/>
      </c>
      <c r="F1075" s="13" t="str">
        <f t="shared" si="38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7"/>
        <v/>
      </c>
      <c r="F1076" s="13" t="str">
        <f t="shared" si="38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6.3</v>
      </c>
      <c r="E1077" s="13">
        <f t="shared" si="37"/>
        <v>76</v>
      </c>
      <c r="F1077" s="13" t="str">
        <f t="shared" si="38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7"/>
        <v/>
      </c>
      <c r="F1078" s="13" t="str">
        <f t="shared" si="38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7"/>
        <v/>
      </c>
      <c r="F1079" s="13" t="str">
        <f t="shared" si="38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8.9</v>
      </c>
      <c r="E1080" s="13">
        <f t="shared" si="37"/>
        <v>51</v>
      </c>
      <c r="F1080" s="13" t="str">
        <f t="shared" si="38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7"/>
        <v/>
      </c>
      <c r="F1081" s="13" t="str">
        <f t="shared" si="38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7"/>
        <v/>
      </c>
      <c r="F1082" s="13" t="str">
        <f t="shared" si="38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5.6</v>
      </c>
      <c r="E1083" s="13">
        <f t="shared" si="37"/>
        <v>82</v>
      </c>
      <c r="F1083" s="13" t="str">
        <f t="shared" si="38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7"/>
        <v/>
      </c>
      <c r="F1084" s="13" t="str">
        <f t="shared" si="38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7"/>
        <v/>
      </c>
      <c r="F1085" s="13" t="str">
        <f t="shared" si="38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 t="s">
        <v>3</v>
      </c>
      <c r="E1086" s="13" t="str">
        <f t="shared" si="37"/>
        <v/>
      </c>
      <c r="F1086" s="13" t="str">
        <f t="shared" si="38"/>
        <v>NO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7"/>
        <v/>
      </c>
      <c r="F1087" s="13" t="str">
        <f t="shared" si="38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7"/>
        <v/>
      </c>
      <c r="F1088" s="13" t="str">
        <f t="shared" si="38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4.4000000000000004</v>
      </c>
      <c r="E1089" s="13">
        <f t="shared" si="37"/>
        <v>96</v>
      </c>
      <c r="F1089" s="13" t="str">
        <f t="shared" si="38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7"/>
        <v/>
      </c>
      <c r="F1090" s="13" t="str">
        <f t="shared" si="38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7"/>
        <v/>
      </c>
      <c r="F1091" s="13" t="str">
        <f t="shared" si="38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8.3000000000000007</v>
      </c>
      <c r="E1092" s="13">
        <f t="shared" si="37"/>
        <v>59</v>
      </c>
      <c r="F1092" s="13" t="str">
        <f t="shared" si="38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>
        <v>3.5</v>
      </c>
      <c r="E1093" s="13">
        <f t="shared" si="37"/>
        <v>101</v>
      </c>
      <c r="F1093" s="13" t="str">
        <f t="shared" si="38"/>
        <v>YES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7"/>
        <v/>
      </c>
      <c r="F1094" s="13" t="str">
        <f t="shared" si="38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11</v>
      </c>
      <c r="E1095" s="13">
        <f t="shared" si="37"/>
        <v>29</v>
      </c>
      <c r="F1095" s="13" t="str">
        <f t="shared" si="38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7"/>
        <v/>
      </c>
      <c r="F1096" s="13" t="str">
        <f t="shared" si="38"/>
        <v>NO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118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</v>
      </c>
      <c r="E4" s="13">
        <f t="shared" si="0"/>
        <v>59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110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17.899999999999999</v>
      </c>
      <c r="J5" s="7">
        <v>13.1</v>
      </c>
      <c r="K5" s="7">
        <v>13.6</v>
      </c>
      <c r="L5" s="7">
        <v>12.3</v>
      </c>
      <c r="N5" s="14">
        <v>2023</v>
      </c>
      <c r="O5">
        <f>COUNT(D732:D1096)</f>
        <v>111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14.3</v>
      </c>
      <c r="J6" s="7">
        <v>12.7</v>
      </c>
      <c r="K6" s="7">
        <v>13.6</v>
      </c>
      <c r="L6" s="7">
        <v>9.6</v>
      </c>
    </row>
    <row r="7" spans="1:17" x14ac:dyDescent="0.25">
      <c r="A7" s="15">
        <v>44536</v>
      </c>
      <c r="B7" s="10">
        <v>2021</v>
      </c>
      <c r="C7" s="10" t="s">
        <v>7</v>
      </c>
      <c r="D7">
        <v>3</v>
      </c>
      <c r="E7" s="13">
        <f t="shared" si="0"/>
        <v>104</v>
      </c>
      <c r="F7" s="13" t="str">
        <f t="shared" si="1"/>
        <v>YES</v>
      </c>
      <c r="H7" s="9">
        <v>2023</v>
      </c>
      <c r="I7" s="7">
        <v>14.1</v>
      </c>
      <c r="J7" s="7">
        <v>10</v>
      </c>
      <c r="K7" s="7">
        <v>14.1</v>
      </c>
      <c r="L7" s="7">
        <v>11.9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15</v>
      </c>
      <c r="J9" s="14">
        <f t="shared" ref="J9:L9" si="2">ROUND(AVERAGE(J5:J7),0)</f>
        <v>12</v>
      </c>
      <c r="K9" s="14">
        <f t="shared" si="2"/>
        <v>14</v>
      </c>
      <c r="L9" s="14">
        <f t="shared" si="2"/>
        <v>11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8.8000000000000007</v>
      </c>
      <c r="E10" s="13">
        <f t="shared" si="0"/>
        <v>34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</v>
      </c>
      <c r="E13" s="13">
        <f t="shared" si="0"/>
        <v>113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17</v>
      </c>
      <c r="E16" s="13">
        <f t="shared" si="0"/>
        <v>4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8.6999999999999993</v>
      </c>
      <c r="E19" s="13">
        <f t="shared" si="0"/>
        <v>37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7.3</v>
      </c>
      <c r="E22" s="13">
        <f t="shared" si="0"/>
        <v>56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8.6999999999999993</v>
      </c>
      <c r="E25" s="13">
        <f t="shared" si="0"/>
        <v>37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7.8</v>
      </c>
      <c r="E28" s="13">
        <f t="shared" si="0"/>
        <v>51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14.2</v>
      </c>
      <c r="E31" s="13">
        <f t="shared" si="0"/>
        <v>9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16.5</v>
      </c>
      <c r="E33" s="13">
        <f t="shared" si="0"/>
        <v>5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9.5</v>
      </c>
      <c r="E36" s="13">
        <f t="shared" si="0"/>
        <v>27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19.8</v>
      </c>
      <c r="E39" s="13">
        <f t="shared" si="0"/>
        <v>2</v>
      </c>
      <c r="F39" s="13" t="str">
        <f t="shared" si="1"/>
        <v>NO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14.6</v>
      </c>
      <c r="E42" s="13">
        <f t="shared" si="0"/>
        <v>7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8.3000000000000007</v>
      </c>
      <c r="E45" s="13">
        <f t="shared" si="0"/>
        <v>40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</v>
      </c>
      <c r="E48" s="13">
        <f t="shared" si="0"/>
        <v>89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9.6</v>
      </c>
      <c r="E51" s="13">
        <f t="shared" si="0"/>
        <v>25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2.4</v>
      </c>
      <c r="E54" s="13">
        <f t="shared" si="0"/>
        <v>109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17.899999999999999</v>
      </c>
      <c r="E57" s="13">
        <f t="shared" si="0"/>
        <v>3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14.3</v>
      </c>
      <c r="E60" s="13">
        <f t="shared" si="0"/>
        <v>8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8.3000000000000007</v>
      </c>
      <c r="E63" s="13">
        <f t="shared" si="0"/>
        <v>40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15.1</v>
      </c>
      <c r="E66" s="13">
        <f t="shared" ref="E66:E86" si="3">IF(D66&lt;&gt;"",RANK(D66,D$2:D$366),"")</f>
        <v>6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6</v>
      </c>
      <c r="E69" s="13">
        <f t="shared" si="3"/>
        <v>70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9.6</v>
      </c>
      <c r="E72" s="13">
        <f t="shared" si="3"/>
        <v>25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9.3000000000000007</v>
      </c>
      <c r="E75" s="13">
        <f t="shared" si="3"/>
        <v>29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6.3</v>
      </c>
      <c r="E78" s="13">
        <f t="shared" si="3"/>
        <v>66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22.6</v>
      </c>
      <c r="E81" s="13">
        <f t="shared" si="3"/>
        <v>1</v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13.8</v>
      </c>
      <c r="E84" s="13">
        <f t="shared" si="3"/>
        <v>10</v>
      </c>
      <c r="F84" s="13" t="str">
        <f t="shared" si="4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4.8</v>
      </c>
      <c r="E87" s="13">
        <f>IF(D87&lt;&gt;"",RANK(D87,D$2:D$366),"")</f>
        <v>92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8.5</v>
      </c>
      <c r="E90" s="13">
        <f t="shared" si="5"/>
        <v>39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6.8</v>
      </c>
      <c r="E93" s="13">
        <f t="shared" si="5"/>
        <v>61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6.8</v>
      </c>
      <c r="E96" s="13">
        <f t="shared" si="5"/>
        <v>61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8.8000000000000007</v>
      </c>
      <c r="E99" s="13">
        <f t="shared" si="5"/>
        <v>34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1.6</v>
      </c>
      <c r="E102" s="13">
        <f t="shared" si="5"/>
        <v>115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8</v>
      </c>
      <c r="E105" s="13">
        <f t="shared" si="5"/>
        <v>46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7.2</v>
      </c>
      <c r="E108" s="13">
        <f t="shared" si="5"/>
        <v>58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3.6</v>
      </c>
      <c r="E111" s="13">
        <f t="shared" si="5"/>
        <v>101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6</v>
      </c>
      <c r="E114" s="13">
        <f t="shared" si="5"/>
        <v>70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2.4</v>
      </c>
      <c r="E117" s="13">
        <f t="shared" si="5"/>
        <v>109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5.7</v>
      </c>
      <c r="E120" s="13">
        <f t="shared" si="5"/>
        <v>77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5.9</v>
      </c>
      <c r="E123" s="13">
        <f t="shared" si="5"/>
        <v>74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5"/>
        <v>#VALUE!</v>
      </c>
      <c r="F126" s="13" t="e">
        <f t="shared" si="4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6.1</v>
      </c>
      <c r="E129" s="13">
        <f t="shared" si="5"/>
        <v>69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1.9</v>
      </c>
      <c r="E132" s="13">
        <f t="shared" si="5"/>
        <v>114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2.9</v>
      </c>
      <c r="E135" s="13">
        <f t="shared" si="5"/>
        <v>105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8</v>
      </c>
      <c r="E138" s="13">
        <f t="shared" si="5"/>
        <v>46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4.2</v>
      </c>
      <c r="E141" s="13">
        <f t="shared" si="5"/>
        <v>94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8</v>
      </c>
      <c r="E144" s="13">
        <f t="shared" si="5"/>
        <v>46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4</v>
      </c>
      <c r="E147" s="13">
        <f t="shared" si="5"/>
        <v>97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13.1</v>
      </c>
      <c r="E150" s="13">
        <f t="shared" si="5"/>
        <v>12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5.6</v>
      </c>
      <c r="E153" s="13">
        <f t="shared" si="7"/>
        <v>80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3.2</v>
      </c>
      <c r="E156" s="13">
        <f t="shared" si="7"/>
        <v>103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5.3</v>
      </c>
      <c r="E159" s="13">
        <f t="shared" si="7"/>
        <v>83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4.0999999999999996</v>
      </c>
      <c r="E162" s="13">
        <f t="shared" si="7"/>
        <v>95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3.5</v>
      </c>
      <c r="E165" s="13">
        <f t="shared" si="7"/>
        <v>102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8.8000000000000007</v>
      </c>
      <c r="E168" s="13">
        <f t="shared" si="7"/>
        <v>34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7.3</v>
      </c>
      <c r="E171" s="13">
        <f t="shared" si="7"/>
        <v>56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6</v>
      </c>
      <c r="E174" s="13">
        <f t="shared" si="7"/>
        <v>70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7.4</v>
      </c>
      <c r="E177" s="13">
        <f t="shared" si="7"/>
        <v>53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1.2</v>
      </c>
      <c r="E180" s="13">
        <f t="shared" si="7"/>
        <v>117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5.7</v>
      </c>
      <c r="E183" s="13">
        <f t="shared" si="7"/>
        <v>77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7.6</v>
      </c>
      <c r="E186" s="13">
        <f t="shared" si="7"/>
        <v>52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6.2</v>
      </c>
      <c r="E189" s="13">
        <f t="shared" si="7"/>
        <v>68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6.3</v>
      </c>
      <c r="E192" s="13">
        <f t="shared" si="7"/>
        <v>66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6.4</v>
      </c>
      <c r="E195" s="13">
        <f t="shared" si="7"/>
        <v>64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7.4</v>
      </c>
      <c r="E198" s="13">
        <f t="shared" si="7"/>
        <v>53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12.5</v>
      </c>
      <c r="E201" s="13">
        <f t="shared" si="7"/>
        <v>16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2.1</v>
      </c>
      <c r="E204" s="13">
        <f t="shared" si="7"/>
        <v>111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7.9</v>
      </c>
      <c r="E207" s="13">
        <f t="shared" si="7"/>
        <v>49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5.3</v>
      </c>
      <c r="E210" s="13">
        <f t="shared" si="7"/>
        <v>83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2.5</v>
      </c>
      <c r="E213" s="13">
        <f t="shared" si="7"/>
        <v>108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7.9</v>
      </c>
      <c r="E216" s="13">
        <f t="shared" ref="E216:E279" si="9">IF(D216&lt;&gt;"",RANK(D216,D$2:D$366),"")</f>
        <v>49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12.4</v>
      </c>
      <c r="E219" s="13">
        <f t="shared" si="9"/>
        <v>17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5.5</v>
      </c>
      <c r="E222" s="13">
        <f t="shared" si="9"/>
        <v>82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9.1</v>
      </c>
      <c r="E225" s="13">
        <f t="shared" si="9"/>
        <v>30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5.8</v>
      </c>
      <c r="E228" s="13">
        <f t="shared" si="9"/>
        <v>75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10.3</v>
      </c>
      <c r="E231" s="13">
        <f t="shared" si="9"/>
        <v>23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>
        <v>13.1</v>
      </c>
      <c r="E234" s="13">
        <f t="shared" si="9"/>
        <v>12</v>
      </c>
      <c r="F234" s="13" t="str">
        <f t="shared" si="8"/>
        <v>YES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12.9</v>
      </c>
      <c r="E237" s="13">
        <f t="shared" si="9"/>
        <v>14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 t="s">
        <v>15</v>
      </c>
      <c r="E240" s="13" t="e">
        <f t="shared" si="9"/>
        <v>#VALUE!</v>
      </c>
      <c r="F240" s="13" t="e">
        <f t="shared" si="8"/>
        <v>#VALUE!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12.8</v>
      </c>
      <c r="E246" s="13">
        <f t="shared" si="9"/>
        <v>15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11.5</v>
      </c>
      <c r="E249" s="13">
        <f t="shared" si="9"/>
        <v>20</v>
      </c>
      <c r="F249" s="13" t="str">
        <f t="shared" si="8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13.6</v>
      </c>
      <c r="E252" s="13">
        <f t="shared" si="9"/>
        <v>11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</v>
      </c>
      <c r="E255" s="13">
        <f t="shared" si="9"/>
        <v>32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5.3</v>
      </c>
      <c r="E258" s="13">
        <f t="shared" si="9"/>
        <v>83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9.5</v>
      </c>
      <c r="E261" s="13">
        <f t="shared" si="9"/>
        <v>27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12</v>
      </c>
      <c r="E264" s="13">
        <f t="shared" si="9"/>
        <v>19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8.1999999999999993</v>
      </c>
      <c r="E267" s="13">
        <f t="shared" si="9"/>
        <v>42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7</v>
      </c>
      <c r="E270" s="13">
        <f t="shared" si="9"/>
        <v>59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9.6999999999999993</v>
      </c>
      <c r="E273" s="13">
        <f t="shared" si="9"/>
        <v>24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6.6</v>
      </c>
      <c r="E276" s="13">
        <f t="shared" si="9"/>
        <v>63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5.7</v>
      </c>
      <c r="E279" s="13">
        <f t="shared" si="9"/>
        <v>77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9.1</v>
      </c>
      <c r="E282" s="13">
        <f t="shared" si="11"/>
        <v>30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5.8</v>
      </c>
      <c r="E285" s="13">
        <f t="shared" si="11"/>
        <v>75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10.9</v>
      </c>
      <c r="E288" s="13">
        <f t="shared" si="11"/>
        <v>22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5.6</v>
      </c>
      <c r="E291" s="13">
        <f t="shared" si="11"/>
        <v>80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8.1</v>
      </c>
      <c r="E294" s="13">
        <f t="shared" si="11"/>
        <v>45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3.9</v>
      </c>
      <c r="E297" s="13">
        <f t="shared" si="11"/>
        <v>98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 t="s">
        <v>3</v>
      </c>
      <c r="E300" s="13" t="str">
        <f t="shared" si="11"/>
        <v/>
      </c>
      <c r="F300" s="13" t="str">
        <f t="shared" si="10"/>
        <v>NO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11.4</v>
      </c>
      <c r="E303" s="13">
        <f t="shared" si="11"/>
        <v>21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4.9000000000000004</v>
      </c>
      <c r="E306" s="13">
        <f t="shared" si="11"/>
        <v>90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5.2</v>
      </c>
      <c r="E309" s="13">
        <f t="shared" si="11"/>
        <v>87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8.9</v>
      </c>
      <c r="E312" s="13">
        <f t="shared" si="11"/>
        <v>33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8.1999999999999993</v>
      </c>
      <c r="E315" s="13">
        <f t="shared" si="11"/>
        <v>42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5.2</v>
      </c>
      <c r="E318" s="13">
        <f t="shared" si="11"/>
        <v>87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2.8</v>
      </c>
      <c r="E321" s="13">
        <f t="shared" si="11"/>
        <v>106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6.4</v>
      </c>
      <c r="E324" s="13">
        <f t="shared" si="11"/>
        <v>64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3.9</v>
      </c>
      <c r="E327" s="13">
        <f t="shared" si="11"/>
        <v>98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1.3</v>
      </c>
      <c r="E330" s="13">
        <f t="shared" si="11"/>
        <v>116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2.8</v>
      </c>
      <c r="E333" s="13">
        <f t="shared" si="11"/>
        <v>106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2.1</v>
      </c>
      <c r="E336" s="13">
        <f t="shared" si="11"/>
        <v>111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4.9000000000000004</v>
      </c>
      <c r="E339" s="13">
        <f t="shared" si="11"/>
        <v>90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6</v>
      </c>
      <c r="E342" s="13">
        <f t="shared" si="11"/>
        <v>70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12.3</v>
      </c>
      <c r="E345" s="13">
        <f t="shared" si="13"/>
        <v>18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0.7</v>
      </c>
      <c r="E348" s="13">
        <f t="shared" si="13"/>
        <v>118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4.0999999999999996</v>
      </c>
      <c r="E351" s="13">
        <f t="shared" si="13"/>
        <v>95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3.7</v>
      </c>
      <c r="E354" s="13">
        <f t="shared" si="13"/>
        <v>100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7.4</v>
      </c>
      <c r="E357" s="13">
        <f t="shared" si="13"/>
        <v>53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8.1999999999999993</v>
      </c>
      <c r="E360" s="13">
        <f t="shared" si="13"/>
        <v>42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4.8</v>
      </c>
      <c r="E363" s="13">
        <f t="shared" si="13"/>
        <v>92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5.3</v>
      </c>
      <c r="E366" s="13">
        <f t="shared" si="13"/>
        <v>83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3.7</v>
      </c>
      <c r="E367" s="13">
        <f>IF(D367&lt;&gt;"",RANK(D367,D$367:D$731),"")</f>
        <v>86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5.5</v>
      </c>
      <c r="E370" s="13">
        <f t="shared" si="14"/>
        <v>62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21.7</v>
      </c>
      <c r="E373" s="13">
        <f t="shared" si="14"/>
        <v>1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10.5</v>
      </c>
      <c r="E376" s="13">
        <f t="shared" si="14"/>
        <v>11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10.7</v>
      </c>
      <c r="E379" s="13">
        <f t="shared" si="14"/>
        <v>10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5.2</v>
      </c>
      <c r="E382" s="13">
        <f t="shared" si="14"/>
        <v>66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4.8</v>
      </c>
      <c r="E385" s="13">
        <f t="shared" si="14"/>
        <v>73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9.6</v>
      </c>
      <c r="E388" s="13">
        <f t="shared" si="14"/>
        <v>15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1.7</v>
      </c>
      <c r="E391" s="13">
        <f t="shared" si="14"/>
        <v>109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6.1</v>
      </c>
      <c r="E394" s="13">
        <f t="shared" si="14"/>
        <v>57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9.8000000000000007</v>
      </c>
      <c r="E397" s="13">
        <f t="shared" si="14"/>
        <v>14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7.8</v>
      </c>
      <c r="E399" s="13">
        <f t="shared" si="14"/>
        <v>36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7.3</v>
      </c>
      <c r="E402" s="13">
        <f t="shared" si="14"/>
        <v>40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8.8000000000000007</v>
      </c>
      <c r="E405" s="13">
        <f t="shared" si="14"/>
        <v>24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5.5</v>
      </c>
      <c r="E408" s="13">
        <f t="shared" si="14"/>
        <v>62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19.3</v>
      </c>
      <c r="E411" s="13">
        <f t="shared" si="14"/>
        <v>2</v>
      </c>
      <c r="F411" s="13" t="str">
        <f t="shared" si="15"/>
        <v>NO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3.6</v>
      </c>
      <c r="E414" s="13">
        <f t="shared" si="14"/>
        <v>87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4.9000000000000004</v>
      </c>
      <c r="E417" s="13">
        <f t="shared" si="14"/>
        <v>70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4.4000000000000004</v>
      </c>
      <c r="E420" s="13">
        <f t="shared" si="14"/>
        <v>80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7.2</v>
      </c>
      <c r="E423" s="13">
        <f t="shared" si="14"/>
        <v>41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6.7</v>
      </c>
      <c r="E426" s="13">
        <f t="shared" si="14"/>
        <v>50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9.6</v>
      </c>
      <c r="E429" s="13">
        <f t="shared" si="14"/>
        <v>15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8.1</v>
      </c>
      <c r="E432" s="13">
        <f t="shared" ref="E432:E495" si="16">IF(D432&lt;&gt;"",RANK(D432,D$367:D$731),"")</f>
        <v>31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</v>
      </c>
      <c r="E435" s="13">
        <f t="shared" si="16"/>
        <v>13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2.8</v>
      </c>
      <c r="E438" s="13">
        <f t="shared" si="16"/>
        <v>99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4.7</v>
      </c>
      <c r="E441" s="13">
        <f t="shared" si="16"/>
        <v>75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14.3</v>
      </c>
      <c r="E444" s="13">
        <f t="shared" si="16"/>
        <v>3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</v>
      </c>
      <c r="E447" s="13">
        <f t="shared" si="16"/>
        <v>95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9.1</v>
      </c>
      <c r="E450" s="13">
        <f t="shared" si="16"/>
        <v>22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12.6</v>
      </c>
      <c r="E453" s="13">
        <f t="shared" si="16"/>
        <v>6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4.7</v>
      </c>
      <c r="E456" s="13">
        <f t="shared" si="16"/>
        <v>75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8.5</v>
      </c>
      <c r="E459" s="13">
        <f t="shared" si="16"/>
        <v>27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8.4</v>
      </c>
      <c r="E462" s="13">
        <f t="shared" si="16"/>
        <v>28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6.7</v>
      </c>
      <c r="E465" s="13">
        <f t="shared" si="16"/>
        <v>50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3.2</v>
      </c>
      <c r="E468" s="13">
        <f t="shared" si="16"/>
        <v>93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12.7</v>
      </c>
      <c r="E471" s="13">
        <f t="shared" si="16"/>
        <v>5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5.2</v>
      </c>
      <c r="E474" s="13">
        <f t="shared" si="16"/>
        <v>66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8.6999999999999993</v>
      </c>
      <c r="E477" s="13">
        <f t="shared" si="16"/>
        <v>25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2.9</v>
      </c>
      <c r="E480" s="13">
        <f t="shared" si="16"/>
        <v>96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3.3</v>
      </c>
      <c r="E483" s="13">
        <f t="shared" si="16"/>
        <v>91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8.4</v>
      </c>
      <c r="E486" s="13">
        <f t="shared" si="16"/>
        <v>28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4.4000000000000004</v>
      </c>
      <c r="E489" s="13">
        <f t="shared" si="16"/>
        <v>80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5.6</v>
      </c>
      <c r="E492" s="13">
        <f t="shared" si="16"/>
        <v>60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</v>
      </c>
      <c r="E495" s="13">
        <f t="shared" si="16"/>
        <v>110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5.2</v>
      </c>
      <c r="E498" s="13">
        <f t="shared" si="18"/>
        <v>66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2.2000000000000002</v>
      </c>
      <c r="E501" s="13">
        <f t="shared" si="18"/>
        <v>107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4.2</v>
      </c>
      <c r="E504" s="13">
        <f t="shared" si="18"/>
        <v>82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3.5</v>
      </c>
      <c r="E507" s="13">
        <f t="shared" si="18"/>
        <v>88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9.3000000000000007</v>
      </c>
      <c r="E510" s="13">
        <f t="shared" si="18"/>
        <v>19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2.9</v>
      </c>
      <c r="E513" s="13">
        <f t="shared" si="18"/>
        <v>96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 t="s">
        <v>3</v>
      </c>
      <c r="E516" s="13" t="str">
        <f t="shared" si="18"/>
        <v/>
      </c>
      <c r="F516" s="13" t="str">
        <f t="shared" si="19"/>
        <v>NO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 t="s">
        <v>3</v>
      </c>
      <c r="E519" s="13" t="str">
        <f t="shared" si="18"/>
        <v/>
      </c>
      <c r="F519" s="13" t="str">
        <f t="shared" si="19"/>
        <v>NO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 t="s">
        <v>3</v>
      </c>
      <c r="E522" s="13" t="str">
        <f t="shared" si="18"/>
        <v/>
      </c>
      <c r="F522" s="13" t="str">
        <f t="shared" si="19"/>
        <v>NO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 t="s">
        <v>3</v>
      </c>
      <c r="E525" s="13" t="str">
        <f t="shared" si="18"/>
        <v/>
      </c>
      <c r="F525" s="13" t="str">
        <f t="shared" si="19"/>
        <v>NO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3</v>
      </c>
      <c r="E528" s="13" t="str">
        <f t="shared" si="18"/>
        <v/>
      </c>
      <c r="F528" s="13" t="str">
        <f t="shared" si="19"/>
        <v>NO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 t="s">
        <v>3</v>
      </c>
      <c r="E531" s="13" t="str">
        <f t="shared" si="18"/>
        <v/>
      </c>
      <c r="F531" s="13" t="str">
        <f t="shared" si="19"/>
        <v>NO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 t="s">
        <v>3</v>
      </c>
      <c r="E534" s="13" t="str">
        <f t="shared" si="18"/>
        <v/>
      </c>
      <c r="F534" s="13" t="str">
        <f t="shared" si="19"/>
        <v>NO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 t="s">
        <v>3</v>
      </c>
      <c r="E537" s="13" t="str">
        <f t="shared" si="18"/>
        <v/>
      </c>
      <c r="F537" s="13" t="str">
        <f t="shared" si="19"/>
        <v>NO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 t="s">
        <v>3</v>
      </c>
      <c r="E540" s="13" t="str">
        <f t="shared" si="18"/>
        <v/>
      </c>
      <c r="F540" s="13" t="str">
        <f t="shared" si="19"/>
        <v>NO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2.9</v>
      </c>
      <c r="E543" s="13">
        <f t="shared" si="18"/>
        <v>96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7.2</v>
      </c>
      <c r="E546" s="13">
        <f t="shared" si="18"/>
        <v>41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>
        <v>8.6999999999999993</v>
      </c>
      <c r="E547" s="13">
        <f t="shared" si="18"/>
        <v>25</v>
      </c>
      <c r="F547" s="13" t="str">
        <f t="shared" si="19"/>
        <v>YES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2.8</v>
      </c>
      <c r="E549" s="13">
        <f t="shared" si="18"/>
        <v>99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6.8</v>
      </c>
      <c r="E552" s="13">
        <f t="shared" si="18"/>
        <v>48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4.0999999999999996</v>
      </c>
      <c r="E555" s="13">
        <f t="shared" si="18"/>
        <v>83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3.2</v>
      </c>
      <c r="E558" s="13">
        <f t="shared" si="18"/>
        <v>93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13.6</v>
      </c>
      <c r="E561" s="13">
        <f t="shared" si="20"/>
        <v>4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10.4</v>
      </c>
      <c r="E564" s="13">
        <f t="shared" si="20"/>
        <v>12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4.5</v>
      </c>
      <c r="E567" s="13">
        <f t="shared" si="20"/>
        <v>78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3.5</v>
      </c>
      <c r="E570" s="13">
        <f t="shared" si="20"/>
        <v>88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12.5</v>
      </c>
      <c r="E573" s="13">
        <f t="shared" si="20"/>
        <v>7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6.8</v>
      </c>
      <c r="E576" s="13">
        <f t="shared" si="20"/>
        <v>48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 t="s">
        <v>3</v>
      </c>
      <c r="E579" s="13" t="str">
        <f t="shared" si="20"/>
        <v/>
      </c>
      <c r="F579" s="13" t="str">
        <f t="shared" si="21"/>
        <v>NO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9.4</v>
      </c>
      <c r="E582" s="13">
        <f t="shared" si="20"/>
        <v>18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2.6</v>
      </c>
      <c r="E585" s="13">
        <f t="shared" si="20"/>
        <v>104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6.9</v>
      </c>
      <c r="E588" s="13">
        <f t="shared" si="20"/>
        <v>46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7.6</v>
      </c>
      <c r="E591" s="13">
        <f t="shared" si="20"/>
        <v>37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 t="s">
        <v>15</v>
      </c>
      <c r="E594" s="13" t="e">
        <f t="shared" si="20"/>
        <v>#VALUE!</v>
      </c>
      <c r="F594" s="13" t="e">
        <f t="shared" si="21"/>
        <v>#VALUE!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7.5</v>
      </c>
      <c r="E597" s="13">
        <f t="shared" si="20"/>
        <v>38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5.7</v>
      </c>
      <c r="E600" s="13">
        <f t="shared" si="20"/>
        <v>59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4.7</v>
      </c>
      <c r="E603" s="13">
        <f t="shared" si="20"/>
        <v>75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4.8</v>
      </c>
      <c r="E606" s="13">
        <f t="shared" si="20"/>
        <v>73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5.3</v>
      </c>
      <c r="E609" s="13">
        <f t="shared" si="20"/>
        <v>64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7.1</v>
      </c>
      <c r="E612" s="13">
        <f t="shared" si="20"/>
        <v>43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12.4</v>
      </c>
      <c r="E615" s="13">
        <f t="shared" si="20"/>
        <v>8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3.5</v>
      </c>
      <c r="E618" s="13">
        <f t="shared" si="20"/>
        <v>88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4.5</v>
      </c>
      <c r="E621" s="13">
        <f t="shared" si="20"/>
        <v>78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6.3</v>
      </c>
      <c r="E624" s="13">
        <f t="shared" ref="E624:E687" si="22">IF(D624&lt;&gt;"",RANK(D624,D$367:D$731),"")</f>
        <v>53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7.5</v>
      </c>
      <c r="E627" s="13">
        <f t="shared" si="22"/>
        <v>38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4.9000000000000004</v>
      </c>
      <c r="E630" s="13">
        <f t="shared" si="22"/>
        <v>70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8.9</v>
      </c>
      <c r="E633" s="13">
        <f t="shared" si="22"/>
        <v>23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8.3000000000000007</v>
      </c>
      <c r="E636" s="13">
        <f t="shared" si="22"/>
        <v>30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11</v>
      </c>
      <c r="E639" s="13">
        <f t="shared" si="22"/>
        <v>9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7.1</v>
      </c>
      <c r="E642" s="13">
        <f t="shared" si="22"/>
        <v>43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7</v>
      </c>
      <c r="E645" s="13">
        <f t="shared" si="22"/>
        <v>45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6.9</v>
      </c>
      <c r="E648" s="13">
        <f t="shared" si="22"/>
        <v>46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4</v>
      </c>
      <c r="E651" s="13">
        <f t="shared" si="22"/>
        <v>84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6.3</v>
      </c>
      <c r="E654" s="13">
        <f t="shared" si="22"/>
        <v>53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9.3000000000000007</v>
      </c>
      <c r="E657" s="13">
        <f t="shared" si="22"/>
        <v>19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5.2</v>
      </c>
      <c r="E660" s="13">
        <f t="shared" si="22"/>
        <v>66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1.8</v>
      </c>
      <c r="E663" s="13">
        <f t="shared" si="22"/>
        <v>108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2.7</v>
      </c>
      <c r="E666" s="13">
        <f t="shared" si="22"/>
        <v>102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2.4</v>
      </c>
      <c r="E669" s="13">
        <f t="shared" si="22"/>
        <v>105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5.6</v>
      </c>
      <c r="E672" s="13">
        <f t="shared" si="22"/>
        <v>60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4.9000000000000004</v>
      </c>
      <c r="E675" s="13">
        <f t="shared" si="22"/>
        <v>70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2.8</v>
      </c>
      <c r="E678" s="13">
        <f t="shared" si="22"/>
        <v>99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9.6</v>
      </c>
      <c r="E681" s="13">
        <f t="shared" si="22"/>
        <v>15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3.3</v>
      </c>
      <c r="E684" s="13">
        <f t="shared" si="22"/>
        <v>91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2.2999999999999998</v>
      </c>
      <c r="E687" s="13">
        <f t="shared" si="22"/>
        <v>106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9.1999999999999993</v>
      </c>
      <c r="E690" s="13">
        <f t="shared" si="24"/>
        <v>21</v>
      </c>
      <c r="F690" s="13" t="str">
        <f t="shared" si="25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7.9</v>
      </c>
      <c r="E693" s="13">
        <f t="shared" si="24"/>
        <v>34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4</v>
      </c>
      <c r="E696" s="13">
        <f t="shared" si="24"/>
        <v>84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7.9</v>
      </c>
      <c r="E699" s="13">
        <f t="shared" si="24"/>
        <v>34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6.3</v>
      </c>
      <c r="E702" s="13">
        <f t="shared" si="24"/>
        <v>53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6.6</v>
      </c>
      <c r="E705" s="13">
        <f t="shared" si="24"/>
        <v>52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2.7</v>
      </c>
      <c r="E708" s="13">
        <f t="shared" si="24"/>
        <v>102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8</v>
      </c>
      <c r="E711" s="13">
        <f t="shared" si="24"/>
        <v>32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 t="s">
        <v>3</v>
      </c>
      <c r="E714" s="13" t="str">
        <f t="shared" si="24"/>
        <v/>
      </c>
      <c r="F714" s="13" t="str">
        <f t="shared" si="25"/>
        <v>NO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 t="s">
        <v>3</v>
      </c>
      <c r="E717" s="13" t="str">
        <f t="shared" si="24"/>
        <v/>
      </c>
      <c r="F717" s="13" t="str">
        <f t="shared" si="25"/>
        <v>NO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 t="s">
        <v>3</v>
      </c>
      <c r="E720" s="13" t="str">
        <f t="shared" si="24"/>
        <v/>
      </c>
      <c r="F720" s="13" t="str">
        <f t="shared" si="25"/>
        <v>NO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 t="s">
        <v>3</v>
      </c>
      <c r="E723" s="13" t="str">
        <f t="shared" si="24"/>
        <v/>
      </c>
      <c r="F723" s="13" t="str">
        <f t="shared" si="25"/>
        <v>NO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5.3</v>
      </c>
      <c r="E726" s="13">
        <f t="shared" si="24"/>
        <v>64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>
        <v>8</v>
      </c>
      <c r="E727" s="13">
        <f t="shared" si="24"/>
        <v>32</v>
      </c>
      <c r="F727" s="13" t="str">
        <f t="shared" si="25"/>
        <v>YES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6</v>
      </c>
      <c r="E729" s="13">
        <f t="shared" si="24"/>
        <v>58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>
        <v>6.3</v>
      </c>
      <c r="E730" s="13">
        <f t="shared" si="24"/>
        <v>53</v>
      </c>
      <c r="F730" s="13" t="str">
        <f t="shared" si="25"/>
        <v>YES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7.6</v>
      </c>
      <c r="E733" s="13">
        <f t="shared" ref="E733:E796" si="26">IF(D733&lt;&gt;"",RANK(D733,D$732:D$1096),"")</f>
        <v>40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10.199999999999999</v>
      </c>
      <c r="E736" s="13">
        <f t="shared" si="26"/>
        <v>16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5.7</v>
      </c>
      <c r="E739" s="13">
        <f t="shared" si="26"/>
        <v>69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5.2</v>
      </c>
      <c r="E742" s="13">
        <f t="shared" si="26"/>
        <v>75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6.2</v>
      </c>
      <c r="E745" s="13">
        <f t="shared" si="26"/>
        <v>61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7.4</v>
      </c>
      <c r="E748" s="13">
        <f t="shared" si="26"/>
        <v>41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6.2</v>
      </c>
      <c r="E751" s="13">
        <f t="shared" si="26"/>
        <v>61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9.6999999999999993</v>
      </c>
      <c r="E754" s="13">
        <f t="shared" si="26"/>
        <v>22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0.9</v>
      </c>
      <c r="E757" s="13">
        <f t="shared" si="26"/>
        <v>111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5.3</v>
      </c>
      <c r="E760" s="13">
        <f t="shared" si="26"/>
        <v>73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3.2</v>
      </c>
      <c r="E765" s="13">
        <f t="shared" si="26"/>
        <v>102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8.9</v>
      </c>
      <c r="E768" s="13">
        <f t="shared" si="26"/>
        <v>29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14.1</v>
      </c>
      <c r="E771" s="13">
        <f t="shared" si="26"/>
        <v>3</v>
      </c>
      <c r="F771" s="13" t="str">
        <f t="shared" si="27"/>
        <v>YES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17.899999999999999</v>
      </c>
      <c r="E774" s="13">
        <f t="shared" si="26"/>
        <v>1</v>
      </c>
      <c r="F774" s="13" t="str">
        <f t="shared" si="27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6.8</v>
      </c>
      <c r="E777" s="13">
        <f t="shared" si="26"/>
        <v>50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6.6</v>
      </c>
      <c r="E780" s="13">
        <f t="shared" si="26"/>
        <v>54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6.6</v>
      </c>
      <c r="E783" s="13">
        <f t="shared" si="26"/>
        <v>54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16.7</v>
      </c>
      <c r="E786" s="13">
        <f t="shared" si="26"/>
        <v>2</v>
      </c>
      <c r="F786" s="13" t="str">
        <f t="shared" si="27"/>
        <v>NO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5.9</v>
      </c>
      <c r="E789" s="13">
        <f t="shared" si="26"/>
        <v>65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4.5</v>
      </c>
      <c r="E792" s="13">
        <f t="shared" si="26"/>
        <v>84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8.3000000000000007</v>
      </c>
      <c r="E795" s="13">
        <f t="shared" si="26"/>
        <v>35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5.9</v>
      </c>
      <c r="E798" s="13">
        <f t="shared" si="28"/>
        <v>65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4.3</v>
      </c>
      <c r="E801" s="13">
        <f t="shared" si="28"/>
        <v>87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2</v>
      </c>
      <c r="E804" s="13">
        <f t="shared" si="28"/>
        <v>108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4.4000000000000004</v>
      </c>
      <c r="E807" s="13">
        <f t="shared" si="28"/>
        <v>85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4.9000000000000004</v>
      </c>
      <c r="E810" s="13">
        <f t="shared" si="28"/>
        <v>77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6.6</v>
      </c>
      <c r="E813" s="13">
        <f t="shared" si="28"/>
        <v>54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4.4000000000000004</v>
      </c>
      <c r="E816" s="13">
        <f t="shared" si="28"/>
        <v>85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10.4</v>
      </c>
      <c r="E819" s="13">
        <f t="shared" si="28"/>
        <v>15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4.9000000000000004</v>
      </c>
      <c r="E822" s="13">
        <f t="shared" si="28"/>
        <v>77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10</v>
      </c>
      <c r="E825" s="13">
        <f t="shared" si="28"/>
        <v>17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2.1</v>
      </c>
      <c r="E828" s="13">
        <f t="shared" si="28"/>
        <v>107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4.5999999999999996</v>
      </c>
      <c r="E831" s="13">
        <f t="shared" si="28"/>
        <v>81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3.7</v>
      </c>
      <c r="E834" s="13">
        <f t="shared" si="28"/>
        <v>99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8.4</v>
      </c>
      <c r="E837" s="13">
        <f t="shared" si="28"/>
        <v>34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2.6</v>
      </c>
      <c r="E840" s="13">
        <f t="shared" si="28"/>
        <v>104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6.5</v>
      </c>
      <c r="E843" s="13">
        <f t="shared" si="28"/>
        <v>57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6</v>
      </c>
      <c r="E846" s="13">
        <f t="shared" si="28"/>
        <v>64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7</v>
      </c>
      <c r="E849" s="13">
        <f t="shared" si="28"/>
        <v>47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9.8000000000000007</v>
      </c>
      <c r="E852" s="13">
        <f t="shared" si="28"/>
        <v>21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2.5</v>
      </c>
      <c r="E855" s="13">
        <f t="shared" si="28"/>
        <v>105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5.9</v>
      </c>
      <c r="E858" s="13">
        <f t="shared" si="28"/>
        <v>65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6.5</v>
      </c>
      <c r="E861" s="13">
        <f t="shared" ref="E861:E924" si="30">IF(D861&lt;&gt;"",RANK(D861,D$732:D$1096),"")</f>
        <v>57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9.5</v>
      </c>
      <c r="E864" s="13">
        <f t="shared" si="30"/>
        <v>25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6.4</v>
      </c>
      <c r="E867" s="13">
        <f t="shared" si="30"/>
        <v>59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4</v>
      </c>
      <c r="E870" s="13">
        <f t="shared" si="30"/>
        <v>94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2.2999999999999998</v>
      </c>
      <c r="E873" s="13">
        <f t="shared" si="30"/>
        <v>106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7.8</v>
      </c>
      <c r="E876" s="13">
        <f t="shared" si="30"/>
        <v>38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6.9</v>
      </c>
      <c r="E879" s="13">
        <f t="shared" si="30"/>
        <v>49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1.9</v>
      </c>
      <c r="E882" s="13">
        <f t="shared" si="30"/>
        <v>109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4.2</v>
      </c>
      <c r="E885" s="13">
        <f t="shared" si="30"/>
        <v>91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 t="s">
        <v>15</v>
      </c>
      <c r="E888" s="13" t="e">
        <f t="shared" si="30"/>
        <v>#VALUE!</v>
      </c>
      <c r="F888" s="13" t="e">
        <f t="shared" si="31"/>
        <v>#VALUE!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3.8</v>
      </c>
      <c r="E891" s="13">
        <f t="shared" si="30"/>
        <v>98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5.5</v>
      </c>
      <c r="E894" s="13">
        <f t="shared" si="30"/>
        <v>71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4.3</v>
      </c>
      <c r="E897" s="13">
        <f t="shared" si="30"/>
        <v>87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7.2</v>
      </c>
      <c r="E900" s="13">
        <f t="shared" si="30"/>
        <v>44</v>
      </c>
      <c r="F900" s="13" t="str">
        <f t="shared" si="31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9.6</v>
      </c>
      <c r="E903" s="13">
        <f t="shared" si="30"/>
        <v>24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8.6</v>
      </c>
      <c r="E906" s="13">
        <f t="shared" si="30"/>
        <v>31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6.3</v>
      </c>
      <c r="E909" s="13">
        <f t="shared" si="30"/>
        <v>60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8.8000000000000007</v>
      </c>
      <c r="E912" s="13">
        <f t="shared" si="30"/>
        <v>30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9.3000000000000007</v>
      </c>
      <c r="E915" s="13">
        <f t="shared" si="30"/>
        <v>27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0"/>
        <v>#VALUE!</v>
      </c>
      <c r="F918" s="13" t="e">
        <f t="shared" si="31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13</v>
      </c>
      <c r="E921" s="13">
        <f t="shared" si="30"/>
        <v>6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11.1</v>
      </c>
      <c r="E924" s="13">
        <f t="shared" si="30"/>
        <v>10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9.6999999999999993</v>
      </c>
      <c r="E927" s="13">
        <f t="shared" si="32"/>
        <v>22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2"/>
        <v>#VALUE!</v>
      </c>
      <c r="F936" s="13" t="e">
        <f t="shared" si="33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7.1</v>
      </c>
      <c r="E939" s="13">
        <f t="shared" si="32"/>
        <v>45</v>
      </c>
      <c r="F939" s="13" t="str">
        <f t="shared" si="33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2"/>
        <v>#VALUE!</v>
      </c>
      <c r="F942" s="13" t="e">
        <f t="shared" si="33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9.4</v>
      </c>
      <c r="E945" s="13">
        <f t="shared" si="32"/>
        <v>26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7.9</v>
      </c>
      <c r="E948" s="13">
        <f t="shared" si="32"/>
        <v>37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4</v>
      </c>
      <c r="E951" s="13">
        <f t="shared" si="32"/>
        <v>94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7.4</v>
      </c>
      <c r="E954" s="13">
        <f t="shared" si="32"/>
        <v>41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4.3</v>
      </c>
      <c r="E957" s="13">
        <f t="shared" si="32"/>
        <v>87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2"/>
        <v>#VALUE!</v>
      </c>
      <c r="F960" s="13" t="e">
        <f t="shared" si="33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11.1</v>
      </c>
      <c r="E963" s="13">
        <f t="shared" si="32"/>
        <v>10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11.6</v>
      </c>
      <c r="E966" s="13">
        <f t="shared" si="32"/>
        <v>9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12.4</v>
      </c>
      <c r="E969" s="13">
        <f t="shared" si="32"/>
        <v>7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5.5</v>
      </c>
      <c r="E972" s="13">
        <f t="shared" si="32"/>
        <v>71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7.1</v>
      </c>
      <c r="E975" s="13">
        <f t="shared" si="32"/>
        <v>45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8.6</v>
      </c>
      <c r="E978" s="13">
        <f t="shared" si="32"/>
        <v>31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14.1</v>
      </c>
      <c r="E981" s="13">
        <f t="shared" si="32"/>
        <v>3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6.8</v>
      </c>
      <c r="E984" s="13">
        <f t="shared" si="32"/>
        <v>50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4.2</v>
      </c>
      <c r="E987" s="13">
        <f t="shared" si="32"/>
        <v>91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6.2</v>
      </c>
      <c r="E990" s="13">
        <f t="shared" si="34"/>
        <v>61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10.8</v>
      </c>
      <c r="E993" s="13">
        <f t="shared" si="34"/>
        <v>13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13.7</v>
      </c>
      <c r="E999" s="13">
        <f t="shared" si="34"/>
        <v>5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 t="s">
        <v>3</v>
      </c>
      <c r="E1002" s="13" t="str">
        <f t="shared" si="34"/>
        <v/>
      </c>
      <c r="F1002" s="13" t="str">
        <f t="shared" si="35"/>
        <v>NO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4</v>
      </c>
      <c r="E1005" s="13">
        <f t="shared" si="34"/>
        <v>94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8.6</v>
      </c>
      <c r="E1008" s="13">
        <f t="shared" si="34"/>
        <v>31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4.2</v>
      </c>
      <c r="E1014" s="13">
        <f t="shared" si="34"/>
        <v>91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5.7</v>
      </c>
      <c r="E1017" s="13">
        <f t="shared" si="34"/>
        <v>69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8</v>
      </c>
      <c r="E1020" s="13">
        <f t="shared" si="34"/>
        <v>36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10</v>
      </c>
      <c r="E1023" s="13">
        <f t="shared" si="34"/>
        <v>17</v>
      </c>
      <c r="F1023" s="13" t="str">
        <f t="shared" si="35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10</v>
      </c>
      <c r="E1026" s="13">
        <f t="shared" si="34"/>
        <v>17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10</v>
      </c>
      <c r="E1029" s="13">
        <f t="shared" si="34"/>
        <v>17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4.8</v>
      </c>
      <c r="E1032" s="13">
        <f t="shared" si="34"/>
        <v>80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11.9</v>
      </c>
      <c r="E1035" s="13">
        <f t="shared" si="34"/>
        <v>8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11.1</v>
      </c>
      <c r="E1038" s="13">
        <f t="shared" si="34"/>
        <v>10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3.3</v>
      </c>
      <c r="E1041" s="13">
        <f t="shared" si="34"/>
        <v>101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4.5999999999999996</v>
      </c>
      <c r="E1044" s="13">
        <f t="shared" si="34"/>
        <v>81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5.3</v>
      </c>
      <c r="E1047" s="13">
        <f t="shared" si="34"/>
        <v>73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1.5</v>
      </c>
      <c r="E1050" s="13">
        <f t="shared" si="34"/>
        <v>110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4.5999999999999996</v>
      </c>
      <c r="E1053" s="13">
        <f t="shared" ref="E1053:E1096" si="36">IF(D1053&lt;&gt;"",RANK(D1053,D$732:D$1096),"")</f>
        <v>81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3.9</v>
      </c>
      <c r="E1056" s="13">
        <f t="shared" si="36"/>
        <v>97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7</v>
      </c>
      <c r="E1059" s="13">
        <f t="shared" si="36"/>
        <v>47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</v>
      </c>
      <c r="E1062" s="13">
        <f t="shared" si="36"/>
        <v>103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5.9</v>
      </c>
      <c r="E1065" s="13">
        <f t="shared" si="36"/>
        <v>65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4.3</v>
      </c>
      <c r="E1068" s="13">
        <f t="shared" si="36"/>
        <v>87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7.7</v>
      </c>
      <c r="E1071" s="13">
        <f t="shared" si="36"/>
        <v>39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9.3000000000000007</v>
      </c>
      <c r="E1074" s="13">
        <f t="shared" si="36"/>
        <v>27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6.7</v>
      </c>
      <c r="E1077" s="13">
        <f t="shared" si="36"/>
        <v>52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4.9000000000000004</v>
      </c>
      <c r="E1080" s="13">
        <f t="shared" si="36"/>
        <v>77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5.2</v>
      </c>
      <c r="E1083" s="13">
        <f t="shared" si="36"/>
        <v>75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10.8</v>
      </c>
      <c r="E1086" s="13">
        <f t="shared" si="36"/>
        <v>13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3.5</v>
      </c>
      <c r="E1089" s="13">
        <f t="shared" si="36"/>
        <v>100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6.7</v>
      </c>
      <c r="E1092" s="13">
        <f t="shared" si="36"/>
        <v>52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7.4</v>
      </c>
      <c r="E1095" s="13">
        <f t="shared" si="36"/>
        <v>41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3" width="11.7109375" customWidth="1"/>
    <col min="14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110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7.1</v>
      </c>
      <c r="E4" s="13">
        <f>IF(D4&lt;&gt;"",RANK(D4,D$2:D$366),"")</f>
        <v>59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112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22.1</v>
      </c>
      <c r="J5" s="7">
        <v>16.100000000000001</v>
      </c>
      <c r="K5" s="7">
        <v>14.1</v>
      </c>
      <c r="L5" s="7">
        <v>14.3</v>
      </c>
      <c r="N5" s="14">
        <v>2023</v>
      </c>
      <c r="O5">
        <f>COUNT(D732:D1096)</f>
        <v>108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12.5</v>
      </c>
      <c r="J6" s="7">
        <v>12.5</v>
      </c>
      <c r="K6" s="7">
        <v>12.3</v>
      </c>
      <c r="L6" s="7">
        <v>12.8</v>
      </c>
    </row>
    <row r="7" spans="1:17" x14ac:dyDescent="0.25">
      <c r="A7" s="15">
        <v>44536</v>
      </c>
      <c r="B7" s="10">
        <v>2021</v>
      </c>
      <c r="C7" s="10" t="s">
        <v>7</v>
      </c>
      <c r="D7">
        <v>3.6</v>
      </c>
      <c r="E7" s="13">
        <f t="shared" si="0"/>
        <v>98</v>
      </c>
      <c r="F7" s="13" t="str">
        <f t="shared" si="1"/>
        <v>YES</v>
      </c>
      <c r="H7" s="9">
        <v>2023</v>
      </c>
      <c r="I7" s="7">
        <v>16.8</v>
      </c>
      <c r="J7" s="7">
        <v>12.2</v>
      </c>
      <c r="K7" s="7">
        <v>14.5</v>
      </c>
      <c r="L7" s="7">
        <v>12.6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17</v>
      </c>
      <c r="J9" s="14">
        <f t="shared" ref="J9:L9" si="2">ROUND(AVERAGE(J5:J7),0)</f>
        <v>14</v>
      </c>
      <c r="K9" s="14">
        <f t="shared" si="2"/>
        <v>14</v>
      </c>
      <c r="L9" s="14">
        <f t="shared" si="2"/>
        <v>13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7.2</v>
      </c>
      <c r="E10" s="13">
        <f t="shared" si="0"/>
        <v>57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3.9</v>
      </c>
      <c r="E13" s="13">
        <f t="shared" si="0"/>
        <v>94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8.9</v>
      </c>
      <c r="E16" s="13">
        <f t="shared" si="0"/>
        <v>32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6.2</v>
      </c>
      <c r="E19" s="13">
        <f t="shared" si="0"/>
        <v>71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 t="s">
        <v>3</v>
      </c>
      <c r="E22" s="13" t="str">
        <f t="shared" si="0"/>
        <v/>
      </c>
      <c r="F22" s="13" t="str">
        <f t="shared" si="1"/>
        <v>NO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10.4</v>
      </c>
      <c r="E25" s="13">
        <f t="shared" si="0"/>
        <v>21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6.1</v>
      </c>
      <c r="E28" s="13">
        <f t="shared" si="0"/>
        <v>72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8.9</v>
      </c>
      <c r="E31" s="13">
        <f t="shared" si="0"/>
        <v>32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22.8</v>
      </c>
      <c r="E33" s="13">
        <f t="shared" si="0"/>
        <v>2</v>
      </c>
      <c r="F33" s="13" t="str">
        <f t="shared" si="1"/>
        <v>NO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8.9</v>
      </c>
      <c r="E36" s="13">
        <f t="shared" si="0"/>
        <v>32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22.1</v>
      </c>
      <c r="E39" s="13">
        <f t="shared" si="0"/>
        <v>3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8</v>
      </c>
      <c r="E42" s="13">
        <f t="shared" si="0"/>
        <v>46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9.1</v>
      </c>
      <c r="E45" s="13">
        <f t="shared" si="0"/>
        <v>31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1.5</v>
      </c>
      <c r="E48" s="13">
        <f t="shared" si="0"/>
        <v>109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5.7</v>
      </c>
      <c r="E51" s="13">
        <f t="shared" si="0"/>
        <v>77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3.2</v>
      </c>
      <c r="E54" s="13">
        <f t="shared" si="0"/>
        <v>100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10.4</v>
      </c>
      <c r="E57" s="13">
        <f t="shared" si="0"/>
        <v>21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12.9</v>
      </c>
      <c r="E60" s="13">
        <f t="shared" si="0"/>
        <v>15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21.8</v>
      </c>
      <c r="E63" s="13">
        <f t="shared" si="0"/>
        <v>4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15.7</v>
      </c>
      <c r="E66" s="13">
        <f t="shared" ref="E66:E86" si="3">IF(D66&lt;&gt;"",RANK(D66,D$2:D$366),"")</f>
        <v>8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5.2</v>
      </c>
      <c r="E69" s="13">
        <f t="shared" si="3"/>
        <v>82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17.5</v>
      </c>
      <c r="E72" s="13">
        <f t="shared" si="3"/>
        <v>6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6.5</v>
      </c>
      <c r="E75" s="13">
        <f t="shared" si="3"/>
        <v>65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11.8</v>
      </c>
      <c r="E78" s="13">
        <f t="shared" si="3"/>
        <v>17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18.100000000000001</v>
      </c>
      <c r="E81" s="13">
        <f t="shared" si="3"/>
        <v>5</v>
      </c>
      <c r="F81" s="13" t="str">
        <f t="shared" si="4"/>
        <v>YES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25.2</v>
      </c>
      <c r="E84" s="13">
        <f t="shared" si="3"/>
        <v>1</v>
      </c>
      <c r="F84" s="13" t="str">
        <f t="shared" si="4"/>
        <v>NO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3</v>
      </c>
      <c r="E87" s="13">
        <f>IF(D87&lt;&gt;"",RANK(D87,D$2:D$366),"")</f>
        <v>102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10.3</v>
      </c>
      <c r="E90" s="13">
        <f t="shared" si="5"/>
        <v>24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8.1999999999999993</v>
      </c>
      <c r="E93" s="13">
        <f t="shared" si="5"/>
        <v>45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13.8</v>
      </c>
      <c r="E96" s="13">
        <f t="shared" si="5"/>
        <v>12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10.1</v>
      </c>
      <c r="E99" s="13">
        <f t="shared" si="5"/>
        <v>25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3.7</v>
      </c>
      <c r="E102" s="13">
        <f t="shared" si="5"/>
        <v>97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7.9</v>
      </c>
      <c r="E105" s="13">
        <f t="shared" si="5"/>
        <v>47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7.7</v>
      </c>
      <c r="E108" s="13">
        <f t="shared" si="5"/>
        <v>51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5.0999999999999996</v>
      </c>
      <c r="E111" s="13">
        <f t="shared" si="5"/>
        <v>83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8.4</v>
      </c>
      <c r="E114" s="13">
        <f t="shared" si="5"/>
        <v>43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7.9</v>
      </c>
      <c r="E117" s="13">
        <f t="shared" si="5"/>
        <v>47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6.1</v>
      </c>
      <c r="E120" s="13">
        <f t="shared" si="5"/>
        <v>72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11.3</v>
      </c>
      <c r="E123" s="13">
        <f t="shared" si="5"/>
        <v>18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>
        <v>16.100000000000001</v>
      </c>
      <c r="E126" s="13">
        <f t="shared" si="5"/>
        <v>7</v>
      </c>
      <c r="F126" s="13" t="str">
        <f t="shared" si="4"/>
        <v>YES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3.6</v>
      </c>
      <c r="E129" s="13">
        <f t="shared" si="5"/>
        <v>98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4.4000000000000004</v>
      </c>
      <c r="E132" s="13">
        <f t="shared" si="5"/>
        <v>91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</v>
      </c>
      <c r="E135" s="13">
        <f t="shared" si="5"/>
        <v>107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6.4</v>
      </c>
      <c r="E138" s="13">
        <f t="shared" si="5"/>
        <v>67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2.4</v>
      </c>
      <c r="E141" s="13">
        <f t="shared" si="5"/>
        <v>104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7.9</v>
      </c>
      <c r="E144" s="13">
        <f t="shared" si="5"/>
        <v>47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6.3</v>
      </c>
      <c r="E147" s="13">
        <f t="shared" si="5"/>
        <v>69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7.2</v>
      </c>
      <c r="E150" s="13">
        <f t="shared" si="5"/>
        <v>57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7.1</v>
      </c>
      <c r="E153" s="13">
        <f t="shared" si="7"/>
        <v>59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4.0999999999999996</v>
      </c>
      <c r="E156" s="13">
        <f t="shared" si="7"/>
        <v>93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5.7</v>
      </c>
      <c r="E159" s="13">
        <f t="shared" si="7"/>
        <v>77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4.7</v>
      </c>
      <c r="E162" s="13">
        <f t="shared" si="7"/>
        <v>88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5.8</v>
      </c>
      <c r="E165" s="13">
        <f t="shared" si="7"/>
        <v>75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9.6999999999999993</v>
      </c>
      <c r="E168" s="13">
        <f t="shared" si="7"/>
        <v>26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 t="s">
        <v>3</v>
      </c>
      <c r="E171" s="13" t="str">
        <f t="shared" si="7"/>
        <v/>
      </c>
      <c r="F171" s="13" t="str">
        <f t="shared" si="6"/>
        <v>NO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3.9</v>
      </c>
      <c r="E174" s="13">
        <f t="shared" si="7"/>
        <v>94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3.2</v>
      </c>
      <c r="E177" s="13">
        <f t="shared" si="7"/>
        <v>100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1.8</v>
      </c>
      <c r="E180" s="13">
        <f t="shared" si="7"/>
        <v>108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3.9</v>
      </c>
      <c r="E183" s="13">
        <f t="shared" si="7"/>
        <v>94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 t="s">
        <v>3</v>
      </c>
      <c r="E186" s="13" t="str">
        <f t="shared" si="7"/>
        <v/>
      </c>
      <c r="F186" s="13" t="str">
        <f t="shared" si="6"/>
        <v>NO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6.4</v>
      </c>
      <c r="E189" s="13">
        <f t="shared" si="7"/>
        <v>67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8.5</v>
      </c>
      <c r="E192" s="13">
        <f t="shared" si="7"/>
        <v>42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6.3</v>
      </c>
      <c r="E195" s="13">
        <f t="shared" si="7"/>
        <v>69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8.6999999999999993</v>
      </c>
      <c r="E198" s="13">
        <f t="shared" si="7"/>
        <v>39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9.3000000000000007</v>
      </c>
      <c r="E201" s="13">
        <f t="shared" si="7"/>
        <v>29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 t="s">
        <v>3</v>
      </c>
      <c r="E204" s="13" t="str">
        <f t="shared" si="7"/>
        <v/>
      </c>
      <c r="F204" s="13" t="str">
        <f t="shared" si="8"/>
        <v>NO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 t="s">
        <v>3</v>
      </c>
      <c r="E207" s="13" t="str">
        <f t="shared" si="7"/>
        <v/>
      </c>
      <c r="F207" s="13" t="str">
        <f t="shared" si="8"/>
        <v>NO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>
        <v>7.8</v>
      </c>
      <c r="E209" s="13">
        <f t="shared" si="7"/>
        <v>50</v>
      </c>
      <c r="F209" s="13" t="str">
        <f t="shared" si="8"/>
        <v>YES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5.8</v>
      </c>
      <c r="E210" s="13">
        <f t="shared" si="7"/>
        <v>75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8.8000000000000007</v>
      </c>
      <c r="E213" s="13">
        <f t="shared" si="7"/>
        <v>36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13.9</v>
      </c>
      <c r="E216" s="13">
        <f t="shared" ref="E216:E279" si="9">IF(D216&lt;&gt;"",RANK(D216,D$2:D$366),"")</f>
        <v>11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9.1999999999999993</v>
      </c>
      <c r="E219" s="13">
        <f t="shared" si="9"/>
        <v>30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8.4</v>
      </c>
      <c r="E222" s="13">
        <f t="shared" si="9"/>
        <v>43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 t="s">
        <v>15</v>
      </c>
      <c r="E225" s="13" t="e">
        <f t="shared" si="9"/>
        <v>#VALUE!</v>
      </c>
      <c r="F225" s="13" t="e">
        <f t="shared" si="8"/>
        <v>#VALUE!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 t="s">
        <v>15</v>
      </c>
      <c r="E228" s="13" t="e">
        <f t="shared" si="9"/>
        <v>#VALUE!</v>
      </c>
      <c r="F228" s="13" t="e">
        <f t="shared" si="8"/>
        <v>#VALUE!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12.5</v>
      </c>
      <c r="E231" s="13">
        <f t="shared" si="9"/>
        <v>16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9"/>
        <v>#VALUE!</v>
      </c>
      <c r="F234" s="13" t="e">
        <f t="shared" si="8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13.3</v>
      </c>
      <c r="E237" s="13">
        <f t="shared" si="9"/>
        <v>13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14.1</v>
      </c>
      <c r="E240" s="13">
        <f t="shared" si="9"/>
        <v>10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 t="s">
        <v>3</v>
      </c>
      <c r="E246" s="13" t="str">
        <f t="shared" si="9"/>
        <v/>
      </c>
      <c r="F246" s="13" t="str">
        <f t="shared" si="8"/>
        <v>NO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 t="s">
        <v>15</v>
      </c>
      <c r="E249" s="13" t="e">
        <f t="shared" si="9"/>
        <v>#VALUE!</v>
      </c>
      <c r="F249" s="13" t="e">
        <f t="shared" si="8"/>
        <v>#VALUE!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9.6999999999999993</v>
      </c>
      <c r="E252" s="13">
        <f t="shared" si="9"/>
        <v>26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 t="s">
        <v>3</v>
      </c>
      <c r="E255" s="13" t="str">
        <f t="shared" si="9"/>
        <v/>
      </c>
      <c r="F255" s="13" t="str">
        <f t="shared" si="8"/>
        <v>NO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 t="s">
        <v>3</v>
      </c>
      <c r="E258" s="13" t="str">
        <f t="shared" si="9"/>
        <v/>
      </c>
      <c r="F258" s="13" t="str">
        <f t="shared" si="8"/>
        <v>NO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10.9</v>
      </c>
      <c r="E261" s="13">
        <f t="shared" si="9"/>
        <v>19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8.8000000000000007</v>
      </c>
      <c r="E264" s="13">
        <f t="shared" si="9"/>
        <v>36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8.8000000000000007</v>
      </c>
      <c r="E267" s="13">
        <f t="shared" si="9"/>
        <v>36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5.6</v>
      </c>
      <c r="E270" s="13">
        <f t="shared" si="9"/>
        <v>79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7.5</v>
      </c>
      <c r="E273" s="13">
        <f t="shared" si="9"/>
        <v>53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7.4</v>
      </c>
      <c r="E276" s="13">
        <f t="shared" si="9"/>
        <v>54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5</v>
      </c>
      <c r="E279" s="13">
        <f t="shared" si="9"/>
        <v>85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7.4</v>
      </c>
      <c r="E282" s="13">
        <f t="shared" si="11"/>
        <v>54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10.4</v>
      </c>
      <c r="E285" s="13">
        <f t="shared" si="11"/>
        <v>21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9.4</v>
      </c>
      <c r="E288" s="13">
        <f t="shared" si="11"/>
        <v>28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7.7</v>
      </c>
      <c r="E291" s="13">
        <f t="shared" si="11"/>
        <v>51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8.6999999999999993</v>
      </c>
      <c r="E294" s="13">
        <f t="shared" si="11"/>
        <v>39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6.9</v>
      </c>
      <c r="E297" s="13">
        <f t="shared" si="11"/>
        <v>63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5.6</v>
      </c>
      <c r="E300" s="13">
        <f t="shared" si="11"/>
        <v>79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14.3</v>
      </c>
      <c r="E303" s="13">
        <f t="shared" si="11"/>
        <v>9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7.4</v>
      </c>
      <c r="E306" s="13">
        <f t="shared" si="11"/>
        <v>54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10.7</v>
      </c>
      <c r="E309" s="13">
        <f t="shared" si="11"/>
        <v>20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13.3</v>
      </c>
      <c r="E312" s="13">
        <f t="shared" si="11"/>
        <v>13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6.8</v>
      </c>
      <c r="E315" s="13">
        <f t="shared" si="11"/>
        <v>64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4.4000000000000004</v>
      </c>
      <c r="E318" s="13">
        <f t="shared" si="11"/>
        <v>91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4.8</v>
      </c>
      <c r="E321" s="13">
        <f t="shared" si="11"/>
        <v>87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8.6999999999999993</v>
      </c>
      <c r="E324" s="13">
        <f t="shared" si="11"/>
        <v>39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8.9</v>
      </c>
      <c r="E327" s="13">
        <f t="shared" si="11"/>
        <v>32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2.2999999999999998</v>
      </c>
      <c r="E330" s="13">
        <f t="shared" si="11"/>
        <v>106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2.4</v>
      </c>
      <c r="E333" s="13">
        <f t="shared" si="11"/>
        <v>104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2.9</v>
      </c>
      <c r="E336" s="13">
        <f t="shared" si="11"/>
        <v>103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7.1</v>
      </c>
      <c r="E339" s="13">
        <f t="shared" si="11"/>
        <v>59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7</v>
      </c>
      <c r="E342" s="13">
        <f t="shared" si="11"/>
        <v>62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6.5</v>
      </c>
      <c r="E345" s="13">
        <f t="shared" si="13"/>
        <v>65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1.5</v>
      </c>
      <c r="E348" s="13">
        <f t="shared" si="13"/>
        <v>109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6.1</v>
      </c>
      <c r="E351" s="13">
        <f t="shared" si="13"/>
        <v>72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5</v>
      </c>
      <c r="E354" s="13">
        <f t="shared" si="13"/>
        <v>85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4.7</v>
      </c>
      <c r="E357" s="13">
        <f t="shared" si="13"/>
        <v>88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5.5</v>
      </c>
      <c r="E360" s="13">
        <f t="shared" si="13"/>
        <v>81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5.0999999999999996</v>
      </c>
      <c r="E363" s="13">
        <f t="shared" si="13"/>
        <v>83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4.7</v>
      </c>
      <c r="E366" s="13">
        <f t="shared" si="13"/>
        <v>88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4.7</v>
      </c>
      <c r="E367" s="13">
        <f>IF(D367&lt;&gt;"",RANK(D367,D$367:D$731),"")</f>
        <v>83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5.8</v>
      </c>
      <c r="E370" s="13">
        <f t="shared" si="14"/>
        <v>68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12.3</v>
      </c>
      <c r="E373" s="13">
        <f t="shared" si="14"/>
        <v>6</v>
      </c>
      <c r="F373" s="13" t="str">
        <f t="shared" si="15"/>
        <v>YES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12.5</v>
      </c>
      <c r="E376" s="13">
        <f t="shared" si="14"/>
        <v>4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3.5</v>
      </c>
      <c r="E379" s="13">
        <f t="shared" si="14"/>
        <v>98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3.5</v>
      </c>
      <c r="E382" s="13">
        <f t="shared" si="14"/>
        <v>98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5.5</v>
      </c>
      <c r="E385" s="13">
        <f t="shared" si="14"/>
        <v>71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6.1</v>
      </c>
      <c r="E388" s="13">
        <f t="shared" si="14"/>
        <v>60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2.9</v>
      </c>
      <c r="E391" s="13">
        <f t="shared" si="14"/>
        <v>108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 t="s">
        <v>3</v>
      </c>
      <c r="E394" s="13" t="str">
        <f t="shared" si="14"/>
        <v/>
      </c>
      <c r="F394" s="13" t="str">
        <f t="shared" si="15"/>
        <v>NO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10.9</v>
      </c>
      <c r="E397" s="13">
        <f t="shared" si="14"/>
        <v>13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7.4</v>
      </c>
      <c r="E399" s="13">
        <f t="shared" si="14"/>
        <v>41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3.8</v>
      </c>
      <c r="E402" s="13">
        <f t="shared" si="14"/>
        <v>95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10.8</v>
      </c>
      <c r="E405" s="13">
        <f t="shared" si="14"/>
        <v>15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6.4</v>
      </c>
      <c r="E408" s="13">
        <f t="shared" si="14"/>
        <v>55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8.8000000000000007</v>
      </c>
      <c r="E411" s="13">
        <f t="shared" si="14"/>
        <v>23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8.4</v>
      </c>
      <c r="E414" s="13">
        <f t="shared" si="14"/>
        <v>29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4.5</v>
      </c>
      <c r="E417" s="13">
        <f t="shared" si="14"/>
        <v>86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4.0999999999999996</v>
      </c>
      <c r="E420" s="13">
        <f t="shared" si="14"/>
        <v>91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5.0999999999999996</v>
      </c>
      <c r="E423" s="13">
        <f t="shared" si="14"/>
        <v>76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4.8</v>
      </c>
      <c r="E426" s="13">
        <f t="shared" si="14"/>
        <v>79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3</v>
      </c>
      <c r="E429" s="13">
        <f t="shared" si="14"/>
        <v>106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6.2</v>
      </c>
      <c r="E432" s="13">
        <f t="shared" ref="E432:E495" si="16">IF(D432&lt;&gt;"",RANK(D432,D$367:D$731),"")</f>
        <v>59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7.4</v>
      </c>
      <c r="E435" s="13">
        <f t="shared" si="16"/>
        <v>41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3.2</v>
      </c>
      <c r="E438" s="13">
        <f t="shared" si="16"/>
        <v>102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4.0999999999999996</v>
      </c>
      <c r="E441" s="13">
        <f t="shared" si="16"/>
        <v>91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10.199999999999999</v>
      </c>
      <c r="E444" s="13">
        <f t="shared" si="16"/>
        <v>17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3.2</v>
      </c>
      <c r="E447" s="13">
        <f t="shared" si="16"/>
        <v>102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4.8</v>
      </c>
      <c r="E450" s="13">
        <f t="shared" si="16"/>
        <v>79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7</v>
      </c>
      <c r="E453" s="13">
        <f t="shared" si="16"/>
        <v>49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8.1</v>
      </c>
      <c r="E456" s="13">
        <f t="shared" si="16"/>
        <v>34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4.8</v>
      </c>
      <c r="E459" s="13">
        <f t="shared" si="16"/>
        <v>79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7.8</v>
      </c>
      <c r="E462" s="13">
        <f t="shared" si="16"/>
        <v>36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3.2</v>
      </c>
      <c r="E465" s="13">
        <f t="shared" si="16"/>
        <v>102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4.7</v>
      </c>
      <c r="E468" s="13">
        <f t="shared" si="16"/>
        <v>83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7.2</v>
      </c>
      <c r="E471" s="13">
        <f t="shared" si="16"/>
        <v>44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6</v>
      </c>
      <c r="E474" s="13">
        <f t="shared" si="16"/>
        <v>64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12</v>
      </c>
      <c r="E477" s="13">
        <f t="shared" si="16"/>
        <v>9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2.6</v>
      </c>
      <c r="E480" s="13">
        <f t="shared" si="16"/>
        <v>109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3.1</v>
      </c>
      <c r="E483" s="13">
        <f t="shared" si="16"/>
        <v>105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7.2</v>
      </c>
      <c r="E486" s="13">
        <f t="shared" si="16"/>
        <v>44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4.8</v>
      </c>
      <c r="E489" s="13">
        <f t="shared" si="16"/>
        <v>79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5.6</v>
      </c>
      <c r="E492" s="13">
        <f t="shared" si="16"/>
        <v>70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1.4</v>
      </c>
      <c r="E495" s="13">
        <f t="shared" si="16"/>
        <v>112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3</v>
      </c>
      <c r="E498" s="13">
        <f t="shared" si="18"/>
        <v>106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2.2999999999999998</v>
      </c>
      <c r="E501" s="13">
        <f t="shared" si="18"/>
        <v>110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4.5999999999999996</v>
      </c>
      <c r="E504" s="13">
        <f t="shared" si="18"/>
        <v>85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8.6999999999999993</v>
      </c>
      <c r="E507" s="13">
        <f t="shared" si="18"/>
        <v>24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8.6999999999999993</v>
      </c>
      <c r="E510" s="13">
        <f t="shared" si="18"/>
        <v>24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6.4</v>
      </c>
      <c r="E513" s="13">
        <f t="shared" si="18"/>
        <v>55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8.1999999999999993</v>
      </c>
      <c r="E516" s="13">
        <f t="shared" si="18"/>
        <v>32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3.3</v>
      </c>
      <c r="E519" s="13">
        <f t="shared" si="18"/>
        <v>101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11.8</v>
      </c>
      <c r="E522" s="13">
        <f t="shared" si="18"/>
        <v>10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6.1</v>
      </c>
      <c r="E525" s="13">
        <f t="shared" si="18"/>
        <v>60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>
        <v>12.2</v>
      </c>
      <c r="E528" s="13">
        <f t="shared" si="18"/>
        <v>8</v>
      </c>
      <c r="F528" s="13" t="str">
        <f t="shared" si="19"/>
        <v>YES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6.7</v>
      </c>
      <c r="E531" s="13">
        <f t="shared" si="18"/>
        <v>53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7.2</v>
      </c>
      <c r="E534" s="13">
        <f t="shared" si="18"/>
        <v>44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2</v>
      </c>
      <c r="E537" s="13">
        <f t="shared" si="18"/>
        <v>111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5.0999999999999996</v>
      </c>
      <c r="E540" s="13">
        <f t="shared" si="18"/>
        <v>76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4.0999999999999996</v>
      </c>
      <c r="E543" s="13">
        <f t="shared" si="18"/>
        <v>91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12.5</v>
      </c>
      <c r="E546" s="13">
        <f t="shared" si="18"/>
        <v>4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3.8</v>
      </c>
      <c r="E549" s="13">
        <f t="shared" si="18"/>
        <v>95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6.5</v>
      </c>
      <c r="E552" s="13">
        <f t="shared" si="18"/>
        <v>54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6.1</v>
      </c>
      <c r="E555" s="13">
        <f t="shared" si="18"/>
        <v>60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7.5</v>
      </c>
      <c r="E558" s="13">
        <f t="shared" si="18"/>
        <v>40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11.7</v>
      </c>
      <c r="E561" s="13">
        <f t="shared" si="20"/>
        <v>11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5.3</v>
      </c>
      <c r="E564" s="13">
        <f t="shared" si="20"/>
        <v>73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12.3</v>
      </c>
      <c r="E567" s="13">
        <f t="shared" si="20"/>
        <v>6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6.1</v>
      </c>
      <c r="E570" s="13">
        <f t="shared" si="20"/>
        <v>60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5.8</v>
      </c>
      <c r="E573" s="13">
        <f t="shared" si="20"/>
        <v>68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9.8000000000000007</v>
      </c>
      <c r="E576" s="13">
        <f t="shared" si="20"/>
        <v>18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9.8000000000000007</v>
      </c>
      <c r="E579" s="13">
        <f t="shared" si="20"/>
        <v>18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10.9</v>
      </c>
      <c r="E582" s="13">
        <f t="shared" si="20"/>
        <v>13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4.2</v>
      </c>
      <c r="E585" s="13">
        <f t="shared" si="20"/>
        <v>89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7</v>
      </c>
      <c r="E588" s="13">
        <f t="shared" si="20"/>
        <v>49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7.1</v>
      </c>
      <c r="E591" s="13">
        <f t="shared" si="20"/>
        <v>48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10.4</v>
      </c>
      <c r="E594" s="13">
        <f t="shared" si="20"/>
        <v>16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5.9</v>
      </c>
      <c r="E597" s="13">
        <f t="shared" si="20"/>
        <v>67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7</v>
      </c>
      <c r="E600" s="13">
        <f t="shared" si="20"/>
        <v>49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4.5</v>
      </c>
      <c r="E603" s="13">
        <f t="shared" si="20"/>
        <v>86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 t="s">
        <v>3</v>
      </c>
      <c r="E606" s="13" t="str">
        <f t="shared" si="20"/>
        <v/>
      </c>
      <c r="F606" s="13" t="str">
        <f t="shared" si="21"/>
        <v>NO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 t="s">
        <v>3</v>
      </c>
      <c r="E609" s="13" t="str">
        <f t="shared" si="20"/>
        <v/>
      </c>
      <c r="F609" s="13" t="str">
        <f t="shared" si="21"/>
        <v>NO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8.5</v>
      </c>
      <c r="E612" s="13">
        <f t="shared" si="20"/>
        <v>28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11.5</v>
      </c>
      <c r="E615" s="13">
        <f t="shared" si="20"/>
        <v>12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8</v>
      </c>
      <c r="E618" s="13">
        <f t="shared" si="20"/>
        <v>35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8.4</v>
      </c>
      <c r="E621" s="13">
        <f t="shared" si="20"/>
        <v>29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3.8</v>
      </c>
      <c r="E624" s="13">
        <f t="shared" ref="E624:E687" si="22">IF(D624&lt;&gt;"",RANK(D624,D$367:D$731),"")</f>
        <v>95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8.1999999999999993</v>
      </c>
      <c r="E627" s="13">
        <f t="shared" si="22"/>
        <v>32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6</v>
      </c>
      <c r="E630" s="13">
        <f t="shared" si="22"/>
        <v>64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8.6</v>
      </c>
      <c r="E633" s="13">
        <f t="shared" si="22"/>
        <v>27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7.6</v>
      </c>
      <c r="E636" s="13">
        <f t="shared" si="22"/>
        <v>38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7.6</v>
      </c>
      <c r="E639" s="13">
        <f t="shared" si="22"/>
        <v>38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9</v>
      </c>
      <c r="E642" s="13">
        <f t="shared" si="22"/>
        <v>22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9.5</v>
      </c>
      <c r="E645" s="13">
        <f t="shared" si="22"/>
        <v>20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7.3</v>
      </c>
      <c r="E648" s="13">
        <f t="shared" si="22"/>
        <v>43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6.3</v>
      </c>
      <c r="E651" s="13">
        <f t="shared" si="22"/>
        <v>57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9.1999999999999993</v>
      </c>
      <c r="E654" s="13">
        <f t="shared" si="22"/>
        <v>21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7.8</v>
      </c>
      <c r="E657" s="13">
        <f t="shared" si="22"/>
        <v>36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7.2</v>
      </c>
      <c r="E660" s="13">
        <f t="shared" si="22"/>
        <v>44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5.2</v>
      </c>
      <c r="E663" s="13">
        <f t="shared" si="22"/>
        <v>74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 t="s">
        <v>3</v>
      </c>
      <c r="E666" s="13" t="str">
        <f t="shared" si="22"/>
        <v/>
      </c>
      <c r="F666" s="13" t="str">
        <f t="shared" si="23"/>
        <v>NO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 t="s">
        <v>3</v>
      </c>
      <c r="E669" s="13" t="str">
        <f t="shared" si="22"/>
        <v/>
      </c>
      <c r="F669" s="13" t="str">
        <f t="shared" si="23"/>
        <v>NO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 t="s">
        <v>3</v>
      </c>
      <c r="E672" s="13" t="str">
        <f t="shared" si="22"/>
        <v/>
      </c>
      <c r="F672" s="13" t="str">
        <f t="shared" si="23"/>
        <v>NO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 t="s">
        <v>3</v>
      </c>
      <c r="E675" s="13" t="str">
        <f t="shared" si="22"/>
        <v/>
      </c>
      <c r="F675" s="13" t="str">
        <f t="shared" si="23"/>
        <v>NO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 t="s">
        <v>3</v>
      </c>
      <c r="E678" s="13" t="str">
        <f t="shared" si="22"/>
        <v/>
      </c>
      <c r="F678" s="13" t="str">
        <f t="shared" si="23"/>
        <v>NO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 t="s">
        <v>3</v>
      </c>
      <c r="E681" s="13" t="str">
        <f t="shared" si="22"/>
        <v/>
      </c>
      <c r="F681" s="13" t="str">
        <f t="shared" si="23"/>
        <v>NO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6.8</v>
      </c>
      <c r="E684" s="13">
        <f t="shared" si="22"/>
        <v>52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5.2</v>
      </c>
      <c r="E687" s="13">
        <f t="shared" si="22"/>
        <v>74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22.4</v>
      </c>
      <c r="E690" s="13">
        <f t="shared" si="24"/>
        <v>1</v>
      </c>
      <c r="F690" s="13" t="str">
        <f t="shared" si="25"/>
        <v>NO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 t="s">
        <v>15</v>
      </c>
      <c r="E693" s="13" t="e">
        <f t="shared" si="24"/>
        <v>#VALUE!</v>
      </c>
      <c r="F693" s="13" t="e">
        <f t="shared" si="25"/>
        <v>#VALUE!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13.4</v>
      </c>
      <c r="E696" s="13">
        <f t="shared" si="24"/>
        <v>2</v>
      </c>
      <c r="F696" s="13" t="str">
        <f t="shared" si="25"/>
        <v>NO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8.4</v>
      </c>
      <c r="E699" s="13">
        <f t="shared" si="24"/>
        <v>29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8.6999999999999993</v>
      </c>
      <c r="E702" s="13">
        <f t="shared" si="24"/>
        <v>24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6.3</v>
      </c>
      <c r="E705" s="13">
        <f t="shared" si="24"/>
        <v>57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5.4</v>
      </c>
      <c r="E708" s="13">
        <f t="shared" si="24"/>
        <v>72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4.0999999999999996</v>
      </c>
      <c r="E711" s="13">
        <f t="shared" si="24"/>
        <v>91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3.5</v>
      </c>
      <c r="E714" s="13">
        <f t="shared" si="24"/>
        <v>98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4.5</v>
      </c>
      <c r="E717" s="13">
        <f t="shared" si="24"/>
        <v>86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5</v>
      </c>
      <c r="E720" s="13">
        <f t="shared" si="24"/>
        <v>78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12.8</v>
      </c>
      <c r="E723" s="13">
        <f t="shared" si="24"/>
        <v>3</v>
      </c>
      <c r="F723" s="13" t="str">
        <f t="shared" si="25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6</v>
      </c>
      <c r="E726" s="13">
        <f t="shared" si="24"/>
        <v>64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4.2</v>
      </c>
      <c r="E729" s="13">
        <f t="shared" si="24"/>
        <v>89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10.6</v>
      </c>
      <c r="E733" s="13">
        <f t="shared" ref="E733:E796" si="26">IF(D733&lt;&gt;"",RANK(D733,D$732:D$1096),"")</f>
        <v>25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6.5</v>
      </c>
      <c r="E736" s="13">
        <f t="shared" si="26"/>
        <v>65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1.4</v>
      </c>
      <c r="E739" s="13">
        <f t="shared" si="26"/>
        <v>107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7</v>
      </c>
      <c r="E742" s="13">
        <f t="shared" si="26"/>
        <v>59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16.8</v>
      </c>
      <c r="E745" s="13">
        <f t="shared" si="26"/>
        <v>3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4.0999999999999996</v>
      </c>
      <c r="E748" s="13">
        <f t="shared" si="26"/>
        <v>88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8.1999999999999993</v>
      </c>
      <c r="E751" s="13">
        <f t="shared" si="26"/>
        <v>45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9.6</v>
      </c>
      <c r="E754" s="13">
        <f t="shared" si="26"/>
        <v>34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3.6</v>
      </c>
      <c r="E757" s="13">
        <f t="shared" si="26"/>
        <v>91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5</v>
      </c>
      <c r="E760" s="13">
        <f t="shared" si="26"/>
        <v>80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7.3</v>
      </c>
      <c r="E765" s="13">
        <f t="shared" si="26"/>
        <v>52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26.2</v>
      </c>
      <c r="E768" s="13">
        <f t="shared" si="26"/>
        <v>1</v>
      </c>
      <c r="F768" s="13" t="str">
        <f t="shared" si="27"/>
        <v>NO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18.100000000000001</v>
      </c>
      <c r="E771" s="13">
        <f t="shared" si="26"/>
        <v>2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7.3</v>
      </c>
      <c r="E774" s="13">
        <f t="shared" si="26"/>
        <v>52</v>
      </c>
      <c r="F774" s="13" t="str">
        <f t="shared" si="27"/>
        <v>YES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9.6999999999999993</v>
      </c>
      <c r="E777" s="13">
        <f t="shared" si="26"/>
        <v>32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6.2</v>
      </c>
      <c r="E780" s="13">
        <f t="shared" si="26"/>
        <v>69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16.3</v>
      </c>
      <c r="E783" s="13">
        <f t="shared" si="26"/>
        <v>4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12.5</v>
      </c>
      <c r="E786" s="13">
        <f t="shared" si="26"/>
        <v>17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4.0999999999999996</v>
      </c>
      <c r="E789" s="13">
        <f t="shared" si="26"/>
        <v>88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4.2</v>
      </c>
      <c r="E792" s="13">
        <f t="shared" si="26"/>
        <v>87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 t="s">
        <v>3</v>
      </c>
      <c r="E795" s="13" t="str">
        <f t="shared" si="26"/>
        <v/>
      </c>
      <c r="F795" s="13" t="str">
        <f t="shared" si="27"/>
        <v>NO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 t="s">
        <v>3</v>
      </c>
      <c r="E798" s="13" t="str">
        <f t="shared" si="28"/>
        <v/>
      </c>
      <c r="F798" s="13" t="str">
        <f t="shared" si="29"/>
        <v>NO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 t="s">
        <v>3</v>
      </c>
      <c r="E801" s="13" t="str">
        <f t="shared" si="28"/>
        <v/>
      </c>
      <c r="F801" s="13" t="str">
        <f t="shared" si="29"/>
        <v>NO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3</v>
      </c>
      <c r="E804" s="13">
        <f t="shared" si="28"/>
        <v>96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6.4</v>
      </c>
      <c r="E807" s="13">
        <f t="shared" si="28"/>
        <v>67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>
        <v>2.2000000000000002</v>
      </c>
      <c r="E808" s="13">
        <f t="shared" si="28"/>
        <v>105</v>
      </c>
      <c r="F808" s="13" t="str">
        <f t="shared" si="29"/>
        <v>YES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9.6</v>
      </c>
      <c r="E810" s="13">
        <f t="shared" si="28"/>
        <v>34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7.1</v>
      </c>
      <c r="E813" s="13">
        <f t="shared" si="28"/>
        <v>57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2.9</v>
      </c>
      <c r="E816" s="13">
        <f t="shared" si="28"/>
        <v>99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12.8</v>
      </c>
      <c r="E819" s="13">
        <f t="shared" si="28"/>
        <v>11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5.0999999999999996</v>
      </c>
      <c r="E822" s="13">
        <f t="shared" si="28"/>
        <v>79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8.3000000000000007</v>
      </c>
      <c r="E825" s="13">
        <f t="shared" si="28"/>
        <v>44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6.1</v>
      </c>
      <c r="E828" s="13">
        <f t="shared" si="28"/>
        <v>70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8.4</v>
      </c>
      <c r="E831" s="13">
        <f t="shared" si="28"/>
        <v>43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3.6</v>
      </c>
      <c r="E834" s="13">
        <f t="shared" si="28"/>
        <v>91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6.6</v>
      </c>
      <c r="E837" s="13">
        <f t="shared" si="28"/>
        <v>63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3.3</v>
      </c>
      <c r="E840" s="13">
        <f t="shared" si="28"/>
        <v>94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8.5</v>
      </c>
      <c r="E843" s="13">
        <f t="shared" si="28"/>
        <v>41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12.1</v>
      </c>
      <c r="E846" s="13">
        <f t="shared" si="28"/>
        <v>20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11</v>
      </c>
      <c r="E849" s="13">
        <f t="shared" si="28"/>
        <v>23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8.9</v>
      </c>
      <c r="E852" s="13">
        <f t="shared" si="28"/>
        <v>38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4.4000000000000004</v>
      </c>
      <c r="E855" s="13">
        <f t="shared" si="28"/>
        <v>85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5</v>
      </c>
      <c r="E858" s="13">
        <f t="shared" si="28"/>
        <v>80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9.5</v>
      </c>
      <c r="E861" s="13">
        <f t="shared" ref="E861:E924" si="30">IF(D861&lt;&gt;"",RANK(D861,D$732:D$1096),"")</f>
        <v>37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8.9</v>
      </c>
      <c r="E864" s="13">
        <f t="shared" si="30"/>
        <v>38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1.8</v>
      </c>
      <c r="E867" s="13">
        <f t="shared" si="30"/>
        <v>106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6.7</v>
      </c>
      <c r="E870" s="13">
        <f t="shared" si="30"/>
        <v>62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1.3</v>
      </c>
      <c r="E873" s="13">
        <f t="shared" si="30"/>
        <v>108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10</v>
      </c>
      <c r="E876" s="13">
        <f t="shared" si="30"/>
        <v>30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8.1</v>
      </c>
      <c r="E879" s="13">
        <f t="shared" si="30"/>
        <v>46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2.2999999999999998</v>
      </c>
      <c r="E882" s="13">
        <f t="shared" si="30"/>
        <v>102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9.6999999999999993</v>
      </c>
      <c r="E885" s="13">
        <f t="shared" si="30"/>
        <v>32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10.6</v>
      </c>
      <c r="E888" s="13">
        <f t="shared" si="30"/>
        <v>25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7.1</v>
      </c>
      <c r="E891" s="13">
        <f t="shared" si="30"/>
        <v>57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5.6</v>
      </c>
      <c r="E894" s="13">
        <f t="shared" si="30"/>
        <v>75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6.1</v>
      </c>
      <c r="E897" s="13">
        <f t="shared" si="30"/>
        <v>70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 t="s">
        <v>15</v>
      </c>
      <c r="E900" s="13" t="e">
        <f t="shared" si="30"/>
        <v>#VALUE!</v>
      </c>
      <c r="F900" s="13" t="e">
        <f t="shared" si="31"/>
        <v>#VALUE!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12.2</v>
      </c>
      <c r="E903" s="13">
        <f t="shared" si="30"/>
        <v>19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 t="s">
        <v>15</v>
      </c>
      <c r="E906" s="13" t="e">
        <f t="shared" si="30"/>
        <v>#VALUE!</v>
      </c>
      <c r="F906" s="13" t="e">
        <f t="shared" si="31"/>
        <v>#VALUE!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 t="s">
        <v>3</v>
      </c>
      <c r="E909" s="13" t="str">
        <f t="shared" si="30"/>
        <v/>
      </c>
      <c r="F909" s="13" t="str">
        <f t="shared" si="31"/>
        <v>NO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7</v>
      </c>
      <c r="E912" s="13">
        <f t="shared" si="30"/>
        <v>59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9.6</v>
      </c>
      <c r="E915" s="13">
        <f t="shared" si="30"/>
        <v>34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14.5</v>
      </c>
      <c r="E918" s="13">
        <f t="shared" si="30"/>
        <v>5</v>
      </c>
      <c r="F918" s="13" t="str">
        <f t="shared" si="31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12.6</v>
      </c>
      <c r="E921" s="13">
        <f t="shared" si="30"/>
        <v>14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6.8</v>
      </c>
      <c r="E924" s="13">
        <f t="shared" si="30"/>
        <v>61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12.8</v>
      </c>
      <c r="E927" s="13">
        <f t="shared" si="32"/>
        <v>11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>
        <v>13.7</v>
      </c>
      <c r="E930" s="13">
        <f t="shared" si="32"/>
        <v>7</v>
      </c>
      <c r="F930" s="13" t="str">
        <f t="shared" si="33"/>
        <v>YES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>
        <v>14.5</v>
      </c>
      <c r="E933" s="13">
        <f t="shared" si="32"/>
        <v>5</v>
      </c>
      <c r="F933" s="13" t="str">
        <f t="shared" si="33"/>
        <v>YES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>
        <v>12.6</v>
      </c>
      <c r="E936" s="13">
        <f t="shared" si="32"/>
        <v>14</v>
      </c>
      <c r="F936" s="13" t="str">
        <f t="shared" si="33"/>
        <v>YES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 t="s">
        <v>15</v>
      </c>
      <c r="E939" s="13" t="e">
        <f t="shared" si="32"/>
        <v>#VALUE!</v>
      </c>
      <c r="F939" s="13" t="e">
        <f t="shared" si="33"/>
        <v>#VALUE!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>
        <v>9.8000000000000007</v>
      </c>
      <c r="E942" s="13">
        <f t="shared" si="32"/>
        <v>31</v>
      </c>
      <c r="F942" s="13" t="str">
        <f t="shared" si="33"/>
        <v>YES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12.7</v>
      </c>
      <c r="E945" s="13">
        <f t="shared" si="32"/>
        <v>13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5.9</v>
      </c>
      <c r="E948" s="13">
        <f t="shared" si="32"/>
        <v>72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6.3</v>
      </c>
      <c r="E951" s="13">
        <f t="shared" si="32"/>
        <v>68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7.2</v>
      </c>
      <c r="E954" s="13">
        <f t="shared" si="32"/>
        <v>55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5.4</v>
      </c>
      <c r="E957" s="13">
        <f t="shared" si="32"/>
        <v>77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2"/>
        <v>#VALUE!</v>
      </c>
      <c r="F960" s="13" t="e">
        <f t="shared" si="33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8</v>
      </c>
      <c r="E963" s="13">
        <f t="shared" si="32"/>
        <v>47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 t="s">
        <v>15</v>
      </c>
      <c r="E966" s="13" t="e">
        <f t="shared" si="32"/>
        <v>#VALUE!</v>
      </c>
      <c r="F966" s="13" t="e">
        <f t="shared" si="33"/>
        <v>#VALUE!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13.6</v>
      </c>
      <c r="E969" s="13">
        <f t="shared" si="32"/>
        <v>8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6.5</v>
      </c>
      <c r="E972" s="13">
        <f t="shared" si="32"/>
        <v>65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7.7</v>
      </c>
      <c r="E975" s="13">
        <f t="shared" si="32"/>
        <v>49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8.6999999999999993</v>
      </c>
      <c r="E978" s="13">
        <f t="shared" si="32"/>
        <v>40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13</v>
      </c>
      <c r="E981" s="13">
        <f t="shared" si="32"/>
        <v>10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5.8</v>
      </c>
      <c r="E984" s="13">
        <f t="shared" si="32"/>
        <v>73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3.3</v>
      </c>
      <c r="E987" s="13">
        <f t="shared" si="32"/>
        <v>94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6.6</v>
      </c>
      <c r="E990" s="13">
        <f t="shared" si="34"/>
        <v>63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13.5</v>
      </c>
      <c r="E993" s="13">
        <f t="shared" si="34"/>
        <v>9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7.3</v>
      </c>
      <c r="E999" s="13">
        <f t="shared" si="34"/>
        <v>52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10.5</v>
      </c>
      <c r="E1002" s="13">
        <f t="shared" si="34"/>
        <v>27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 t="s">
        <v>15</v>
      </c>
      <c r="E1005" s="13" t="e">
        <f t="shared" si="34"/>
        <v>#VALUE!</v>
      </c>
      <c r="F1005" s="13" t="e">
        <f t="shared" si="35"/>
        <v>#VALUE!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12.6</v>
      </c>
      <c r="E1008" s="13">
        <f t="shared" si="34"/>
        <v>14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 t="s">
        <v>15</v>
      </c>
      <c r="E1014" s="13" t="e">
        <f t="shared" si="34"/>
        <v>#VALUE!</v>
      </c>
      <c r="F1014" s="13" t="e">
        <f t="shared" si="35"/>
        <v>#VALUE!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10.9</v>
      </c>
      <c r="E1017" s="13">
        <f t="shared" si="34"/>
        <v>24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8.5</v>
      </c>
      <c r="E1020" s="13">
        <f t="shared" si="34"/>
        <v>41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 t="s">
        <v>15</v>
      </c>
      <c r="E1023" s="13" t="e">
        <f t="shared" si="34"/>
        <v>#VALUE!</v>
      </c>
      <c r="F1023" s="13" t="e">
        <f t="shared" si="35"/>
        <v>#VALUE!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10.1</v>
      </c>
      <c r="E1026" s="13">
        <f t="shared" si="34"/>
        <v>29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3</v>
      </c>
      <c r="E1029" s="13">
        <f t="shared" si="34"/>
        <v>96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4.3</v>
      </c>
      <c r="E1032" s="13">
        <f t="shared" si="34"/>
        <v>86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11.7</v>
      </c>
      <c r="E1035" s="13">
        <f t="shared" si="34"/>
        <v>22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12.5</v>
      </c>
      <c r="E1038" s="13">
        <f t="shared" si="34"/>
        <v>17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2.2999999999999998</v>
      </c>
      <c r="E1041" s="13">
        <f t="shared" si="34"/>
        <v>102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7.2</v>
      </c>
      <c r="E1044" s="13">
        <f t="shared" si="34"/>
        <v>55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3.6</v>
      </c>
      <c r="E1047" s="13">
        <f t="shared" si="34"/>
        <v>91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2.4</v>
      </c>
      <c r="E1050" s="13">
        <f t="shared" si="34"/>
        <v>101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4</v>
      </c>
      <c r="E1053" s="13">
        <f t="shared" ref="E1053:E1096" si="36">IF(D1053&lt;&gt;"",RANK(D1053,D$732:D$1096),"")</f>
        <v>90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4.5999999999999996</v>
      </c>
      <c r="E1056" s="13">
        <f t="shared" si="36"/>
        <v>84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7.5</v>
      </c>
      <c r="E1059" s="13">
        <f t="shared" si="36"/>
        <v>50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5.5</v>
      </c>
      <c r="E1062" s="13">
        <f t="shared" si="36"/>
        <v>76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3</v>
      </c>
      <c r="E1065" s="13">
        <f t="shared" si="36"/>
        <v>96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11.9</v>
      </c>
      <c r="E1068" s="13">
        <f t="shared" si="36"/>
        <v>21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7.4</v>
      </c>
      <c r="E1071" s="13">
        <f t="shared" si="36"/>
        <v>51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7.8</v>
      </c>
      <c r="E1074" s="13">
        <f t="shared" si="36"/>
        <v>48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4.9000000000000004</v>
      </c>
      <c r="E1077" s="13">
        <f t="shared" si="36"/>
        <v>83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 t="s">
        <v>3</v>
      </c>
      <c r="E1080" s="13" t="str">
        <f t="shared" si="36"/>
        <v/>
      </c>
      <c r="F1080" s="13" t="str">
        <f t="shared" si="37"/>
        <v>NO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5.4</v>
      </c>
      <c r="E1083" s="13">
        <f t="shared" si="36"/>
        <v>77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10.5</v>
      </c>
      <c r="E1086" s="13">
        <f t="shared" si="36"/>
        <v>27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>
        <v>2.9</v>
      </c>
      <c r="E1087" s="13">
        <f t="shared" si="36"/>
        <v>99</v>
      </c>
      <c r="F1087" s="13" t="str">
        <f t="shared" si="37"/>
        <v>YES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2.2999999999999998</v>
      </c>
      <c r="E1089" s="13">
        <f t="shared" si="36"/>
        <v>102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5</v>
      </c>
      <c r="E1092" s="13">
        <f t="shared" si="36"/>
        <v>80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5.7</v>
      </c>
      <c r="E1095" s="13">
        <f t="shared" si="36"/>
        <v>74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3" width="11.7109375" customWidth="1"/>
    <col min="14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117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7.4</v>
      </c>
      <c r="E4" s="13">
        <f t="shared" si="0"/>
        <v>60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117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18.8</v>
      </c>
      <c r="J5" s="7">
        <v>14.3</v>
      </c>
      <c r="K5" s="7">
        <v>15.2</v>
      </c>
      <c r="L5" s="7">
        <v>12.7</v>
      </c>
      <c r="N5" s="14">
        <v>2023</v>
      </c>
      <c r="O5">
        <f>COUNT(D732:D1096)</f>
        <v>114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16.5</v>
      </c>
      <c r="J6" s="7">
        <v>10</v>
      </c>
      <c r="K6" s="7">
        <v>11.3</v>
      </c>
      <c r="L6" s="7">
        <v>14.9</v>
      </c>
    </row>
    <row r="7" spans="1:17" x14ac:dyDescent="0.25">
      <c r="A7" s="15">
        <v>44536</v>
      </c>
      <c r="B7" s="10">
        <v>2021</v>
      </c>
      <c r="C7" s="10" t="s">
        <v>7</v>
      </c>
      <c r="D7">
        <v>2.5</v>
      </c>
      <c r="E7" s="13">
        <f t="shared" si="0"/>
        <v>108</v>
      </c>
      <c r="F7" s="13" t="str">
        <f t="shared" si="1"/>
        <v>YES</v>
      </c>
      <c r="H7" s="9">
        <v>2023</v>
      </c>
      <c r="I7" s="7">
        <v>14.7</v>
      </c>
      <c r="J7" s="7">
        <v>14.5</v>
      </c>
      <c r="K7" s="7">
        <v>14.9</v>
      </c>
      <c r="L7" s="7">
        <v>14.5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17</v>
      </c>
      <c r="J9" s="14">
        <f t="shared" ref="J9:L9" si="2">ROUND(AVERAGE(J5:J7),0)</f>
        <v>13</v>
      </c>
      <c r="K9" s="14">
        <f t="shared" si="2"/>
        <v>14</v>
      </c>
      <c r="L9" s="14">
        <f t="shared" si="2"/>
        <v>14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9.5</v>
      </c>
      <c r="E10" s="13">
        <f t="shared" si="0"/>
        <v>31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2.4</v>
      </c>
      <c r="E13" s="13">
        <f t="shared" si="0"/>
        <v>109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9.1999999999999993</v>
      </c>
      <c r="E16" s="13">
        <f t="shared" si="0"/>
        <v>37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8</v>
      </c>
      <c r="E19" s="13">
        <f t="shared" si="0"/>
        <v>48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7.7</v>
      </c>
      <c r="E22" s="13">
        <f t="shared" si="0"/>
        <v>52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13.3</v>
      </c>
      <c r="E25" s="13">
        <f t="shared" si="0"/>
        <v>16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7.6</v>
      </c>
      <c r="E28" s="13">
        <f t="shared" si="0"/>
        <v>56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19.3</v>
      </c>
      <c r="E31" s="13">
        <f t="shared" si="0"/>
        <v>1</v>
      </c>
      <c r="F31" s="13" t="str">
        <f t="shared" si="1"/>
        <v>NO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18.8</v>
      </c>
      <c r="E33" s="13">
        <f t="shared" si="0"/>
        <v>3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11.7</v>
      </c>
      <c r="E36" s="13">
        <f t="shared" si="0"/>
        <v>20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19</v>
      </c>
      <c r="E39" s="13">
        <f t="shared" si="0"/>
        <v>2</v>
      </c>
      <c r="F39" s="13" t="str">
        <f t="shared" si="1"/>
        <v>NO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16.7</v>
      </c>
      <c r="E42" s="13">
        <f t="shared" si="0"/>
        <v>7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13.7</v>
      </c>
      <c r="E45" s="13">
        <f t="shared" si="0"/>
        <v>14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5.0999999999999996</v>
      </c>
      <c r="E48" s="13">
        <f t="shared" si="0"/>
        <v>84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12.7</v>
      </c>
      <c r="E51" s="13">
        <f t="shared" si="0"/>
        <v>17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4</v>
      </c>
      <c r="E54" s="13">
        <f t="shared" si="0"/>
        <v>95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11.5</v>
      </c>
      <c r="E57" s="13">
        <f t="shared" si="0"/>
        <v>22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11</v>
      </c>
      <c r="E60" s="13">
        <f t="shared" si="0"/>
        <v>27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7</v>
      </c>
      <c r="E63" s="13">
        <f t="shared" si="0"/>
        <v>65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16.7</v>
      </c>
      <c r="E66" s="13">
        <f t="shared" ref="E66:E86" si="3">IF(D66&lt;&gt;"",RANK(D66,D$2:D$366),"")</f>
        <v>7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4.2</v>
      </c>
      <c r="E69" s="13">
        <f t="shared" si="3"/>
        <v>93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14.1</v>
      </c>
      <c r="E72" s="13">
        <f t="shared" si="3"/>
        <v>12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8.1999999999999993</v>
      </c>
      <c r="E75" s="13">
        <f t="shared" si="3"/>
        <v>46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4</v>
      </c>
      <c r="E78" s="13">
        <f t="shared" si="3"/>
        <v>95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18.2</v>
      </c>
      <c r="E81" s="13">
        <f t="shared" si="3"/>
        <v>5</v>
      </c>
      <c r="F81" s="13" t="str">
        <f t="shared" si="4"/>
        <v>YES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18.7</v>
      </c>
      <c r="E84" s="13">
        <f t="shared" si="3"/>
        <v>4</v>
      </c>
      <c r="F84" s="13" t="str">
        <f t="shared" si="4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7.1</v>
      </c>
      <c r="E87" s="13">
        <f>IF(D87&lt;&gt;"",RANK(D87,D$2:D$366),"")</f>
        <v>62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17.5</v>
      </c>
      <c r="E90" s="13">
        <f t="shared" si="5"/>
        <v>6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11.5</v>
      </c>
      <c r="E93" s="13">
        <f t="shared" si="5"/>
        <v>22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11.7</v>
      </c>
      <c r="E96" s="13">
        <f t="shared" si="5"/>
        <v>20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14.3</v>
      </c>
      <c r="E99" s="13">
        <f t="shared" si="5"/>
        <v>11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2.2000000000000002</v>
      </c>
      <c r="E102" s="13">
        <f t="shared" si="5"/>
        <v>112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5.0999999999999996</v>
      </c>
      <c r="E105" s="13">
        <f t="shared" si="5"/>
        <v>84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13.8</v>
      </c>
      <c r="E108" s="13">
        <f t="shared" si="5"/>
        <v>13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8.3000000000000007</v>
      </c>
      <c r="E111" s="13">
        <f t="shared" si="5"/>
        <v>45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9.3000000000000007</v>
      </c>
      <c r="E114" s="13">
        <f t="shared" si="5"/>
        <v>32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6.6</v>
      </c>
      <c r="E117" s="13">
        <f t="shared" si="5"/>
        <v>69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5.4</v>
      </c>
      <c r="E120" s="13">
        <f t="shared" si="5"/>
        <v>81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3.3</v>
      </c>
      <c r="E123" s="13">
        <f t="shared" si="5"/>
        <v>101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5"/>
        <v>#VALUE!</v>
      </c>
      <c r="F126" s="13" t="e">
        <f t="shared" si="4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8.4</v>
      </c>
      <c r="E129" s="13">
        <f t="shared" si="5"/>
        <v>44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1.2</v>
      </c>
      <c r="E132" s="13">
        <f t="shared" si="5"/>
        <v>117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2.4</v>
      </c>
      <c r="E135" s="13">
        <f t="shared" si="5"/>
        <v>109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5.2</v>
      </c>
      <c r="E138" s="13">
        <f t="shared" si="5"/>
        <v>82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4.2</v>
      </c>
      <c r="E141" s="13">
        <f t="shared" si="5"/>
        <v>93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7.5</v>
      </c>
      <c r="E144" s="13">
        <f t="shared" si="5"/>
        <v>57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3.3</v>
      </c>
      <c r="E147" s="13">
        <f t="shared" si="5"/>
        <v>101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11.4</v>
      </c>
      <c r="E150" s="13">
        <f t="shared" si="5"/>
        <v>24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6.5</v>
      </c>
      <c r="E153" s="13">
        <f t="shared" si="7"/>
        <v>72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4.4000000000000004</v>
      </c>
      <c r="E156" s="13">
        <f t="shared" si="7"/>
        <v>90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3.5</v>
      </c>
      <c r="E159" s="13">
        <f t="shared" si="7"/>
        <v>99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4.4000000000000004</v>
      </c>
      <c r="E162" s="13">
        <f t="shared" si="7"/>
        <v>90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7.2</v>
      </c>
      <c r="E165" s="13">
        <f t="shared" si="7"/>
        <v>61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8.1999999999999993</v>
      </c>
      <c r="E168" s="13">
        <f t="shared" si="7"/>
        <v>46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9</v>
      </c>
      <c r="E171" s="13">
        <f t="shared" si="7"/>
        <v>39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7.7</v>
      </c>
      <c r="E174" s="13">
        <f t="shared" si="7"/>
        <v>52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8.9</v>
      </c>
      <c r="E177" s="13">
        <f t="shared" si="7"/>
        <v>41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1.4</v>
      </c>
      <c r="E180" s="13">
        <f t="shared" si="7"/>
        <v>115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8.8000000000000007</v>
      </c>
      <c r="E183" s="13">
        <f t="shared" si="7"/>
        <v>42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7.5</v>
      </c>
      <c r="E186" s="13">
        <f t="shared" si="7"/>
        <v>57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6.8</v>
      </c>
      <c r="E189" s="13">
        <f t="shared" si="7"/>
        <v>68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6.4</v>
      </c>
      <c r="E192" s="13">
        <f t="shared" si="7"/>
        <v>73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7</v>
      </c>
      <c r="E195" s="13">
        <f t="shared" si="7"/>
        <v>65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6.3</v>
      </c>
      <c r="E198" s="13">
        <f t="shared" si="7"/>
        <v>74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8.6999999999999993</v>
      </c>
      <c r="E201" s="13">
        <f t="shared" si="7"/>
        <v>43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2.4</v>
      </c>
      <c r="E204" s="13">
        <f t="shared" si="7"/>
        <v>109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9.3000000000000007</v>
      </c>
      <c r="E207" s="13">
        <f t="shared" si="7"/>
        <v>32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3.3</v>
      </c>
      <c r="E210" s="13">
        <f t="shared" si="7"/>
        <v>101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4.7</v>
      </c>
      <c r="E213" s="13">
        <f t="shared" si="7"/>
        <v>89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9</v>
      </c>
      <c r="E216" s="13">
        <f t="shared" ref="E216:E279" si="9">IF(D216&lt;&gt;"",RANK(D216,D$2:D$366),"")</f>
        <v>39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13.5</v>
      </c>
      <c r="E219" s="13">
        <f t="shared" si="9"/>
        <v>15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4.4000000000000004</v>
      </c>
      <c r="E222" s="13">
        <f t="shared" si="9"/>
        <v>90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7.5</v>
      </c>
      <c r="E225" s="13">
        <f t="shared" si="9"/>
        <v>57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5.7</v>
      </c>
      <c r="E228" s="13">
        <f t="shared" si="9"/>
        <v>80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9.3000000000000007</v>
      </c>
      <c r="E231" s="13">
        <f t="shared" si="9"/>
        <v>32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9"/>
        <v>#VALUE!</v>
      </c>
      <c r="F234" s="13" t="e">
        <f t="shared" si="8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 t="s">
        <v>15</v>
      </c>
      <c r="E237" s="13" t="e">
        <f t="shared" si="9"/>
        <v>#VALUE!</v>
      </c>
      <c r="F237" s="13" t="e">
        <f t="shared" si="8"/>
        <v>#VALUE!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14.8</v>
      </c>
      <c r="E240" s="13">
        <f t="shared" si="9"/>
        <v>10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>
        <v>7.8</v>
      </c>
      <c r="E243" s="13">
        <f t="shared" si="9"/>
        <v>50</v>
      </c>
      <c r="F243" s="13" t="str">
        <f t="shared" si="8"/>
        <v>YES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12.2</v>
      </c>
      <c r="E246" s="13">
        <f t="shared" si="9"/>
        <v>19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9.9</v>
      </c>
      <c r="E249" s="13">
        <f t="shared" si="9"/>
        <v>28</v>
      </c>
      <c r="F249" s="13" t="str">
        <f t="shared" si="8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 t="s">
        <v>15</v>
      </c>
      <c r="E252" s="13" t="e">
        <f t="shared" si="9"/>
        <v>#VALUE!</v>
      </c>
      <c r="F252" s="13" t="e">
        <f t="shared" si="8"/>
        <v>#VALUE!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9.3000000000000007</v>
      </c>
      <c r="E255" s="13">
        <f t="shared" si="9"/>
        <v>32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7.1</v>
      </c>
      <c r="E258" s="13">
        <f t="shared" si="9"/>
        <v>62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9.6</v>
      </c>
      <c r="E261" s="13">
        <f t="shared" si="9"/>
        <v>29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15.2</v>
      </c>
      <c r="E264" s="13">
        <f t="shared" si="9"/>
        <v>9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7</v>
      </c>
      <c r="E267" s="13">
        <f t="shared" si="9"/>
        <v>65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5.8</v>
      </c>
      <c r="E270" s="13">
        <f t="shared" si="9"/>
        <v>79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 t="s">
        <v>3</v>
      </c>
      <c r="E273" s="13" t="str">
        <f t="shared" si="9"/>
        <v/>
      </c>
      <c r="F273" s="13" t="str">
        <f t="shared" si="10"/>
        <v>NO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 t="s">
        <v>3</v>
      </c>
      <c r="E276" s="13" t="str">
        <f t="shared" si="9"/>
        <v/>
      </c>
      <c r="F276" s="13" t="str">
        <f t="shared" si="10"/>
        <v>NO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>
        <v>7.8</v>
      </c>
      <c r="E278" s="13">
        <f t="shared" si="9"/>
        <v>50</v>
      </c>
      <c r="F278" s="13" t="str">
        <f t="shared" si="10"/>
        <v>YES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6.1</v>
      </c>
      <c r="E279" s="13">
        <f t="shared" si="9"/>
        <v>75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>
        <v>5.2</v>
      </c>
      <c r="E280" s="13">
        <f t="shared" ref="E280:E343" si="11">IF(D280&lt;&gt;"",RANK(D280,D$2:D$366),"")</f>
        <v>82</v>
      </c>
      <c r="F280" s="13" t="str">
        <f t="shared" si="10"/>
        <v>YES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9.1999999999999993</v>
      </c>
      <c r="E282" s="13">
        <f t="shared" si="11"/>
        <v>37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5.0999999999999996</v>
      </c>
      <c r="E285" s="13">
        <f t="shared" si="11"/>
        <v>84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9.6</v>
      </c>
      <c r="E288" s="13">
        <f t="shared" si="11"/>
        <v>29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5.0999999999999996</v>
      </c>
      <c r="E291" s="13">
        <f t="shared" si="11"/>
        <v>84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9.3000000000000007</v>
      </c>
      <c r="E294" s="13">
        <f t="shared" si="11"/>
        <v>32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2.9</v>
      </c>
      <c r="E297" s="13">
        <f t="shared" si="11"/>
        <v>104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3.5</v>
      </c>
      <c r="E300" s="13">
        <f t="shared" si="11"/>
        <v>99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 t="s">
        <v>3</v>
      </c>
      <c r="E303" s="13" t="str">
        <f t="shared" si="11"/>
        <v/>
      </c>
      <c r="F303" s="13" t="str">
        <f t="shared" si="10"/>
        <v>NO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11.4</v>
      </c>
      <c r="E306" s="13">
        <f t="shared" si="11"/>
        <v>24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2.6</v>
      </c>
      <c r="E309" s="13">
        <f t="shared" si="11"/>
        <v>107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6.6</v>
      </c>
      <c r="E312" s="13">
        <f t="shared" si="11"/>
        <v>69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12.7</v>
      </c>
      <c r="E315" s="13">
        <f t="shared" si="11"/>
        <v>17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6.1</v>
      </c>
      <c r="E318" s="13">
        <f t="shared" si="11"/>
        <v>75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3.8</v>
      </c>
      <c r="E321" s="13">
        <f t="shared" si="11"/>
        <v>97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7.1</v>
      </c>
      <c r="E324" s="13">
        <f t="shared" si="11"/>
        <v>62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2.9</v>
      </c>
      <c r="E327" s="13">
        <f t="shared" si="11"/>
        <v>104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1.7</v>
      </c>
      <c r="E330" s="13">
        <f t="shared" si="11"/>
        <v>114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4.8</v>
      </c>
      <c r="E333" s="13">
        <f t="shared" si="11"/>
        <v>88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2.7</v>
      </c>
      <c r="E336" s="13">
        <f t="shared" si="11"/>
        <v>106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5.9</v>
      </c>
      <c r="E339" s="13">
        <f t="shared" si="11"/>
        <v>78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11.2</v>
      </c>
      <c r="E342" s="13">
        <f t="shared" si="11"/>
        <v>26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7.7</v>
      </c>
      <c r="E345" s="13">
        <f t="shared" si="13"/>
        <v>52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1.3</v>
      </c>
      <c r="E348" s="13">
        <f t="shared" si="13"/>
        <v>116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3.6</v>
      </c>
      <c r="E351" s="13">
        <f t="shared" si="13"/>
        <v>98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2</v>
      </c>
      <c r="E354" s="13">
        <f t="shared" si="13"/>
        <v>113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7.7</v>
      </c>
      <c r="E357" s="13">
        <f t="shared" si="13"/>
        <v>52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7.9</v>
      </c>
      <c r="E360" s="13">
        <f t="shared" si="13"/>
        <v>49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6.6</v>
      </c>
      <c r="E363" s="13">
        <f t="shared" si="13"/>
        <v>69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6.1</v>
      </c>
      <c r="E366" s="13">
        <f t="shared" si="13"/>
        <v>75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4.8</v>
      </c>
      <c r="E367" s="13">
        <f>IF(D367&lt;&gt;"",RANK(D367,D$367:D$731),"")</f>
        <v>84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8.1</v>
      </c>
      <c r="E370" s="13">
        <f t="shared" si="14"/>
        <v>41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27.3</v>
      </c>
      <c r="E373" s="13">
        <f t="shared" si="14"/>
        <v>1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16.5</v>
      </c>
      <c r="E376" s="13">
        <f t="shared" si="14"/>
        <v>3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11.5</v>
      </c>
      <c r="E379" s="13">
        <f t="shared" si="14"/>
        <v>9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6</v>
      </c>
      <c r="E382" s="13">
        <f t="shared" si="14"/>
        <v>68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5.8</v>
      </c>
      <c r="E385" s="13">
        <f t="shared" si="14"/>
        <v>69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10.199999999999999</v>
      </c>
      <c r="E388" s="13">
        <f t="shared" si="14"/>
        <v>23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1.9</v>
      </c>
      <c r="E391" s="13">
        <f t="shared" si="14"/>
        <v>115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12.4</v>
      </c>
      <c r="E394" s="13">
        <f t="shared" si="14"/>
        <v>6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</v>
      </c>
      <c r="E397" s="13">
        <f t="shared" si="14"/>
        <v>35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9.1</v>
      </c>
      <c r="E399" s="13">
        <f t="shared" si="14"/>
        <v>32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7</v>
      </c>
      <c r="E402" s="13">
        <f t="shared" si="14"/>
        <v>54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10.1</v>
      </c>
      <c r="E405" s="13">
        <f t="shared" si="14"/>
        <v>24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10.7</v>
      </c>
      <c r="E408" s="13">
        <f t="shared" si="14"/>
        <v>16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10.8</v>
      </c>
      <c r="E411" s="13">
        <f t="shared" si="14"/>
        <v>15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9.1</v>
      </c>
      <c r="E414" s="13">
        <f t="shared" si="14"/>
        <v>32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7.1</v>
      </c>
      <c r="E417" s="13">
        <f t="shared" si="14"/>
        <v>53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4.0999999999999996</v>
      </c>
      <c r="E420" s="13">
        <f t="shared" si="14"/>
        <v>92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7.8</v>
      </c>
      <c r="E423" s="13">
        <f t="shared" si="14"/>
        <v>44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10.3</v>
      </c>
      <c r="E426" s="13">
        <f t="shared" si="14"/>
        <v>21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12</v>
      </c>
      <c r="E429" s="13">
        <f t="shared" si="14"/>
        <v>7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7.7</v>
      </c>
      <c r="E432" s="13">
        <f t="shared" ref="E432:E495" si="16">IF(D432&lt;&gt;"",RANK(D432,D$367:D$731),"")</f>
        <v>45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10.9</v>
      </c>
      <c r="E435" s="13">
        <f t="shared" si="16"/>
        <v>13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3.2</v>
      </c>
      <c r="E438" s="13">
        <f t="shared" si="16"/>
        <v>103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7.3</v>
      </c>
      <c r="E441" s="13">
        <f t="shared" si="16"/>
        <v>51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14</v>
      </c>
      <c r="E444" s="13">
        <f t="shared" si="16"/>
        <v>5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3.5</v>
      </c>
      <c r="E447" s="13">
        <f t="shared" si="16"/>
        <v>99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5.5</v>
      </c>
      <c r="E450" s="13">
        <f t="shared" si="16"/>
        <v>74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5</v>
      </c>
      <c r="E453" s="13">
        <f t="shared" si="16"/>
        <v>80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 t="s">
        <v>3</v>
      </c>
      <c r="E456" s="13" t="str">
        <f t="shared" si="16"/>
        <v/>
      </c>
      <c r="F456" s="13" t="str">
        <f t="shared" si="17"/>
        <v>NO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3.7</v>
      </c>
      <c r="E459" s="13">
        <f t="shared" si="16"/>
        <v>97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5.8</v>
      </c>
      <c r="E462" s="13">
        <f t="shared" si="16"/>
        <v>69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6.6</v>
      </c>
      <c r="E465" s="13">
        <f t="shared" si="16"/>
        <v>61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2.4</v>
      </c>
      <c r="E468" s="13">
        <f t="shared" si="16"/>
        <v>112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 t="s">
        <v>3</v>
      </c>
      <c r="E471" s="13" t="str">
        <f t="shared" si="16"/>
        <v/>
      </c>
      <c r="F471" s="13" t="str">
        <f t="shared" si="17"/>
        <v>NO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3.6</v>
      </c>
      <c r="E474" s="13">
        <f t="shared" si="16"/>
        <v>98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8.3000000000000007</v>
      </c>
      <c r="E477" s="13">
        <f t="shared" si="16"/>
        <v>39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0.8</v>
      </c>
      <c r="E480" s="13">
        <f t="shared" si="16"/>
        <v>117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2.6</v>
      </c>
      <c r="E483" s="13">
        <f t="shared" si="16"/>
        <v>109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8.9</v>
      </c>
      <c r="E486" s="13">
        <f t="shared" si="16"/>
        <v>36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6.1</v>
      </c>
      <c r="E489" s="13">
        <f t="shared" si="16"/>
        <v>67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5.8</v>
      </c>
      <c r="E492" s="13">
        <f t="shared" si="16"/>
        <v>69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1.5</v>
      </c>
      <c r="E495" s="13">
        <f t="shared" si="16"/>
        <v>116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6.9</v>
      </c>
      <c r="E498" s="13">
        <f t="shared" si="18"/>
        <v>57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2.1</v>
      </c>
      <c r="E501" s="13">
        <f t="shared" si="18"/>
        <v>114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4.8</v>
      </c>
      <c r="E504" s="13">
        <f t="shared" si="18"/>
        <v>84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4.9000000000000004</v>
      </c>
      <c r="E507" s="13">
        <f t="shared" si="18"/>
        <v>82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10</v>
      </c>
      <c r="E510" s="13">
        <f t="shared" si="18"/>
        <v>27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2.5</v>
      </c>
      <c r="E513" s="13">
        <f t="shared" si="18"/>
        <v>110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8.3000000000000007</v>
      </c>
      <c r="E516" s="13">
        <f t="shared" si="18"/>
        <v>39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3.3</v>
      </c>
      <c r="E519" s="13">
        <f t="shared" si="18"/>
        <v>101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7.5</v>
      </c>
      <c r="E522" s="13">
        <f t="shared" si="18"/>
        <v>50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4</v>
      </c>
      <c r="E525" s="13">
        <f t="shared" si="18"/>
        <v>94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7</v>
      </c>
      <c r="E531" s="13">
        <f t="shared" si="18"/>
        <v>54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4.2</v>
      </c>
      <c r="E534" s="13">
        <f t="shared" si="18"/>
        <v>91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6.6</v>
      </c>
      <c r="E537" s="13">
        <f t="shared" si="18"/>
        <v>61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3.5</v>
      </c>
      <c r="E540" s="13">
        <f t="shared" si="18"/>
        <v>99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4.4000000000000004</v>
      </c>
      <c r="E543" s="13">
        <f t="shared" si="18"/>
        <v>88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6.7</v>
      </c>
      <c r="E546" s="13">
        <f t="shared" si="18"/>
        <v>60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2.5</v>
      </c>
      <c r="E549" s="13">
        <f t="shared" si="18"/>
        <v>110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5.5</v>
      </c>
      <c r="E552" s="13">
        <f t="shared" si="18"/>
        <v>74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4.8</v>
      </c>
      <c r="E555" s="13">
        <f t="shared" si="18"/>
        <v>84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5</v>
      </c>
      <c r="E558" s="13">
        <f t="shared" si="18"/>
        <v>80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11.2</v>
      </c>
      <c r="E561" s="13">
        <f t="shared" si="20"/>
        <v>11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6.8</v>
      </c>
      <c r="E564" s="13">
        <f t="shared" si="20"/>
        <v>58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4.3</v>
      </c>
      <c r="E567" s="13">
        <f t="shared" si="20"/>
        <v>89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5.2</v>
      </c>
      <c r="E570" s="13">
        <f t="shared" si="20"/>
        <v>78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9.9</v>
      </c>
      <c r="E573" s="13">
        <f t="shared" si="20"/>
        <v>28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8.6999999999999993</v>
      </c>
      <c r="E576" s="13">
        <f t="shared" si="20"/>
        <v>37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7.6</v>
      </c>
      <c r="E579" s="13">
        <f t="shared" si="20"/>
        <v>47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10.1</v>
      </c>
      <c r="E582" s="13">
        <f t="shared" si="20"/>
        <v>24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9.5</v>
      </c>
      <c r="E585" s="13">
        <f t="shared" si="20"/>
        <v>31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6.6</v>
      </c>
      <c r="E588" s="13">
        <f t="shared" si="20"/>
        <v>61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</v>
      </c>
      <c r="E591" s="13">
        <f t="shared" si="20"/>
        <v>54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9.1</v>
      </c>
      <c r="E594" s="13">
        <f t="shared" si="20"/>
        <v>32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10.3</v>
      </c>
      <c r="E597" s="13">
        <f t="shared" si="20"/>
        <v>21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4.9000000000000004</v>
      </c>
      <c r="E600" s="13">
        <f t="shared" si="20"/>
        <v>82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3.2</v>
      </c>
      <c r="E603" s="13">
        <f t="shared" si="20"/>
        <v>103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4.3</v>
      </c>
      <c r="E606" s="13">
        <f t="shared" si="20"/>
        <v>89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7.6</v>
      </c>
      <c r="E609" s="13">
        <f t="shared" si="20"/>
        <v>47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7.9</v>
      </c>
      <c r="E612" s="13">
        <f t="shared" si="20"/>
        <v>43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11.3</v>
      </c>
      <c r="E615" s="13">
        <f t="shared" si="20"/>
        <v>10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2.9</v>
      </c>
      <c r="E618" s="13">
        <f t="shared" si="20"/>
        <v>107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3.8</v>
      </c>
      <c r="E621" s="13">
        <f t="shared" si="20"/>
        <v>96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5.6</v>
      </c>
      <c r="E624" s="13">
        <f t="shared" ref="E624:E687" si="22">IF(D624&lt;&gt;"",RANK(D624,D$367:D$731),"")</f>
        <v>73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6.8</v>
      </c>
      <c r="E627" s="13">
        <f t="shared" si="22"/>
        <v>58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5.5</v>
      </c>
      <c r="E630" s="13">
        <f t="shared" si="22"/>
        <v>74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8.1</v>
      </c>
      <c r="E633" s="13">
        <f t="shared" si="22"/>
        <v>41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7.2</v>
      </c>
      <c r="E636" s="13">
        <f t="shared" si="22"/>
        <v>52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6.5</v>
      </c>
      <c r="E639" s="13">
        <f t="shared" si="22"/>
        <v>64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10.4</v>
      </c>
      <c r="E642" s="13">
        <f t="shared" si="22"/>
        <v>20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4.7</v>
      </c>
      <c r="E645" s="13">
        <f t="shared" si="22"/>
        <v>87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7.7</v>
      </c>
      <c r="E648" s="13">
        <f t="shared" si="22"/>
        <v>45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3.1</v>
      </c>
      <c r="E651" s="13">
        <f t="shared" si="22"/>
        <v>105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 t="s">
        <v>3</v>
      </c>
      <c r="E654" s="13" t="str">
        <f t="shared" si="22"/>
        <v/>
      </c>
      <c r="F654" s="13" t="str">
        <f t="shared" si="23"/>
        <v>NO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10.1</v>
      </c>
      <c r="E657" s="13">
        <f t="shared" si="22"/>
        <v>24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7.6</v>
      </c>
      <c r="E660" s="13">
        <f t="shared" si="22"/>
        <v>47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2.2000000000000002</v>
      </c>
      <c r="E663" s="13">
        <f t="shared" si="22"/>
        <v>113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3.3</v>
      </c>
      <c r="E666" s="13">
        <f t="shared" si="22"/>
        <v>101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5.7</v>
      </c>
      <c r="E669" s="13">
        <f t="shared" si="22"/>
        <v>72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6.2</v>
      </c>
      <c r="E672" s="13">
        <f t="shared" si="22"/>
        <v>66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6.3</v>
      </c>
      <c r="E675" s="13">
        <f t="shared" si="22"/>
        <v>65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5.2</v>
      </c>
      <c r="E678" s="13">
        <f t="shared" si="22"/>
        <v>78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10.5</v>
      </c>
      <c r="E681" s="13">
        <f t="shared" si="22"/>
        <v>19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5.5</v>
      </c>
      <c r="E684" s="13">
        <f t="shared" si="22"/>
        <v>74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 t="s">
        <v>3</v>
      </c>
      <c r="E687" s="13" t="str">
        <f t="shared" si="22"/>
        <v/>
      </c>
      <c r="F687" s="13" t="str">
        <f t="shared" si="23"/>
        <v>NO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14.9</v>
      </c>
      <c r="E690" s="13">
        <f t="shared" si="24"/>
        <v>4</v>
      </c>
      <c r="F690" s="13" t="str">
        <f t="shared" si="25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9.6</v>
      </c>
      <c r="E693" s="13">
        <f t="shared" si="24"/>
        <v>29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4.0999999999999996</v>
      </c>
      <c r="E696" s="13">
        <f t="shared" si="24"/>
        <v>92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21</v>
      </c>
      <c r="E699" s="13">
        <f t="shared" si="24"/>
        <v>2</v>
      </c>
      <c r="F699" s="13" t="str">
        <f t="shared" si="25"/>
        <v>NO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10.7</v>
      </c>
      <c r="E702" s="13">
        <f t="shared" si="24"/>
        <v>16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8.5</v>
      </c>
      <c r="E705" s="13">
        <f t="shared" si="24"/>
        <v>38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</v>
      </c>
      <c r="E708" s="13">
        <f t="shared" si="24"/>
        <v>106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9.6</v>
      </c>
      <c r="E711" s="13">
        <f t="shared" si="24"/>
        <v>29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4</v>
      </c>
      <c r="E714" s="13">
        <f t="shared" si="24"/>
        <v>94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10.9</v>
      </c>
      <c r="E717" s="13">
        <f t="shared" si="24"/>
        <v>13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2.7</v>
      </c>
      <c r="E720" s="13">
        <f t="shared" si="24"/>
        <v>108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12</v>
      </c>
      <c r="E723" s="13">
        <f t="shared" si="24"/>
        <v>7</v>
      </c>
      <c r="F723" s="13" t="str">
        <f t="shared" si="25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10.6</v>
      </c>
      <c r="E726" s="13">
        <f t="shared" si="24"/>
        <v>18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11</v>
      </c>
      <c r="E729" s="13">
        <f t="shared" si="24"/>
        <v>12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6.4</v>
      </c>
      <c r="E733" s="13">
        <f t="shared" ref="E733:E796" si="26">IF(D733&lt;&gt;"",RANK(D733,D$732:D$1096),"")</f>
        <v>74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9.1999999999999993</v>
      </c>
      <c r="E736" s="13">
        <f t="shared" si="26"/>
        <v>42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9.9</v>
      </c>
      <c r="E739" s="13">
        <f t="shared" si="26"/>
        <v>32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7.4</v>
      </c>
      <c r="E742" s="13">
        <f t="shared" si="26"/>
        <v>63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14.1</v>
      </c>
      <c r="E745" s="13">
        <f t="shared" si="26"/>
        <v>7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8.3000000000000007</v>
      </c>
      <c r="E748" s="13">
        <f t="shared" si="26"/>
        <v>53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8.8000000000000007</v>
      </c>
      <c r="E751" s="13">
        <f t="shared" si="26"/>
        <v>46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7.2</v>
      </c>
      <c r="E754" s="13">
        <f t="shared" si="26"/>
        <v>65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2.6</v>
      </c>
      <c r="E757" s="13">
        <f t="shared" si="26"/>
        <v>109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4.0999999999999996</v>
      </c>
      <c r="E760" s="13">
        <f t="shared" si="26"/>
        <v>96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4.2</v>
      </c>
      <c r="E765" s="13">
        <f t="shared" si="26"/>
        <v>94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12</v>
      </c>
      <c r="E768" s="13">
        <f t="shared" si="26"/>
        <v>15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22.1</v>
      </c>
      <c r="E771" s="13">
        <f t="shared" si="26"/>
        <v>1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19.600000000000001</v>
      </c>
      <c r="E774" s="13">
        <f t="shared" si="26"/>
        <v>2</v>
      </c>
      <c r="F774" s="13" t="str">
        <f t="shared" si="27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8.1</v>
      </c>
      <c r="E777" s="13">
        <f t="shared" si="26"/>
        <v>58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6.5</v>
      </c>
      <c r="E780" s="13">
        <f t="shared" si="26"/>
        <v>71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11.8</v>
      </c>
      <c r="E783" s="13">
        <f t="shared" si="26"/>
        <v>16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14.7</v>
      </c>
      <c r="E786" s="13">
        <f t="shared" si="26"/>
        <v>4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5.9</v>
      </c>
      <c r="E789" s="13">
        <f t="shared" si="26"/>
        <v>77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4.3</v>
      </c>
      <c r="E792" s="13">
        <f t="shared" si="26"/>
        <v>92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8.8000000000000007</v>
      </c>
      <c r="E795" s="13">
        <f t="shared" si="26"/>
        <v>46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11</v>
      </c>
      <c r="E798" s="13">
        <f t="shared" si="28"/>
        <v>22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9.8000000000000007</v>
      </c>
      <c r="E801" s="13">
        <f t="shared" si="28"/>
        <v>34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5.6</v>
      </c>
      <c r="E804" s="13">
        <f t="shared" si="28"/>
        <v>81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6.5</v>
      </c>
      <c r="E807" s="13">
        <f t="shared" si="28"/>
        <v>71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4.4000000000000004</v>
      </c>
      <c r="E810" s="13">
        <f t="shared" si="28"/>
        <v>91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9</v>
      </c>
      <c r="E813" s="13">
        <f t="shared" si="28"/>
        <v>44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3.3</v>
      </c>
      <c r="E816" s="13">
        <f t="shared" si="28"/>
        <v>103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11</v>
      </c>
      <c r="E819" s="13">
        <f t="shared" si="28"/>
        <v>22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10.6</v>
      </c>
      <c r="E822" s="13">
        <f t="shared" si="28"/>
        <v>28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14.5</v>
      </c>
      <c r="E825" s="13">
        <f t="shared" si="28"/>
        <v>5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2.2000000000000002</v>
      </c>
      <c r="E828" s="13">
        <f t="shared" si="28"/>
        <v>112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3.5</v>
      </c>
      <c r="E831" s="13">
        <f t="shared" si="28"/>
        <v>102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2.6</v>
      </c>
      <c r="E834" s="13">
        <f t="shared" si="28"/>
        <v>109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9.6</v>
      </c>
      <c r="E837" s="13">
        <f t="shared" si="28"/>
        <v>36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3.6</v>
      </c>
      <c r="E840" s="13">
        <f t="shared" si="28"/>
        <v>101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13.9</v>
      </c>
      <c r="E843" s="13">
        <f t="shared" si="28"/>
        <v>8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6.7</v>
      </c>
      <c r="E846" s="13">
        <f t="shared" si="28"/>
        <v>70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 t="s">
        <v>3</v>
      </c>
      <c r="E849" s="13" t="str">
        <f t="shared" si="28"/>
        <v/>
      </c>
      <c r="F849" s="13" t="str">
        <f t="shared" si="29"/>
        <v>NO</v>
      </c>
    </row>
    <row r="850" spans="1:6" x14ac:dyDescent="0.25">
      <c r="A850" s="15">
        <v>45014</v>
      </c>
      <c r="B850" s="10">
        <v>2023</v>
      </c>
      <c r="C850" s="10" t="s">
        <v>8</v>
      </c>
      <c r="D850">
        <v>7.6</v>
      </c>
      <c r="E850" s="13">
        <f t="shared" si="28"/>
        <v>61</v>
      </c>
      <c r="F850" s="13" t="str">
        <f t="shared" si="29"/>
        <v>YES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8.1</v>
      </c>
      <c r="E852" s="13">
        <f t="shared" si="28"/>
        <v>58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2.8</v>
      </c>
      <c r="E855" s="13">
        <f t="shared" si="28"/>
        <v>107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</v>
      </c>
      <c r="E858" s="13">
        <f t="shared" si="28"/>
        <v>97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11</v>
      </c>
      <c r="E861" s="13">
        <f t="shared" ref="E861:E924" si="30">IF(D861&lt;&gt;"",RANK(D861,D$732:D$1096),"")</f>
        <v>22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9.4</v>
      </c>
      <c r="E864" s="13">
        <f t="shared" si="30"/>
        <v>40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8.6999999999999993</v>
      </c>
      <c r="E867" s="13">
        <f t="shared" si="30"/>
        <v>48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3.2</v>
      </c>
      <c r="E870" s="13">
        <f t="shared" si="30"/>
        <v>104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2.4</v>
      </c>
      <c r="E873" s="13">
        <f t="shared" si="30"/>
        <v>111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9.8000000000000007</v>
      </c>
      <c r="E876" s="13">
        <f t="shared" si="30"/>
        <v>34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5.9</v>
      </c>
      <c r="E879" s="13">
        <f t="shared" si="30"/>
        <v>77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1.9</v>
      </c>
      <c r="E882" s="13">
        <f t="shared" si="30"/>
        <v>113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2.9</v>
      </c>
      <c r="E885" s="13">
        <f t="shared" si="30"/>
        <v>106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12.7</v>
      </c>
      <c r="E888" s="13">
        <f t="shared" si="30"/>
        <v>11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5.3</v>
      </c>
      <c r="E891" s="13">
        <f t="shared" si="30"/>
        <v>86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13.4</v>
      </c>
      <c r="E894" s="13">
        <f t="shared" si="30"/>
        <v>9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5.5</v>
      </c>
      <c r="E897" s="13">
        <f t="shared" si="30"/>
        <v>84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8.1999999999999993</v>
      </c>
      <c r="E900" s="13">
        <f t="shared" si="30"/>
        <v>55</v>
      </c>
      <c r="F900" s="13" t="str">
        <f t="shared" si="31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9</v>
      </c>
      <c r="E903" s="13">
        <f t="shared" si="30"/>
        <v>44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11.8</v>
      </c>
      <c r="E906" s="13">
        <f t="shared" si="30"/>
        <v>16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5.7</v>
      </c>
      <c r="E909" s="13">
        <f t="shared" si="30"/>
        <v>80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9.3000000000000007</v>
      </c>
      <c r="E912" s="13">
        <f t="shared" si="30"/>
        <v>41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9.1999999999999993</v>
      </c>
      <c r="E915" s="13">
        <f t="shared" si="30"/>
        <v>42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12.8</v>
      </c>
      <c r="E918" s="13">
        <f t="shared" si="30"/>
        <v>10</v>
      </c>
      <c r="F918" s="13" t="str">
        <f t="shared" si="31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8.6</v>
      </c>
      <c r="E921" s="13">
        <f t="shared" si="30"/>
        <v>50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6.9</v>
      </c>
      <c r="E924" s="13">
        <f t="shared" si="30"/>
        <v>66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 t="s">
        <v>15</v>
      </c>
      <c r="E927" s="13" t="e">
        <f t="shared" si="32"/>
        <v>#VALUE!</v>
      </c>
      <c r="F927" s="13" t="e">
        <f t="shared" si="33"/>
        <v>#VALUE!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2"/>
        <v>#VALUE!</v>
      </c>
      <c r="F936" s="13" t="e">
        <f t="shared" si="33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 t="s">
        <v>15</v>
      </c>
      <c r="E939" s="13" t="e">
        <f t="shared" si="32"/>
        <v>#VALUE!</v>
      </c>
      <c r="F939" s="13" t="e">
        <f t="shared" si="33"/>
        <v>#VALUE!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2"/>
        <v>#VALUE!</v>
      </c>
      <c r="F942" s="13" t="e">
        <f t="shared" si="33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10.7</v>
      </c>
      <c r="E945" s="13">
        <f t="shared" si="32"/>
        <v>27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10.8</v>
      </c>
      <c r="E948" s="13">
        <f t="shared" si="32"/>
        <v>26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6.5</v>
      </c>
      <c r="E951" s="13">
        <f t="shared" si="32"/>
        <v>71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8.6</v>
      </c>
      <c r="E954" s="13">
        <f t="shared" si="32"/>
        <v>50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5.0999999999999996</v>
      </c>
      <c r="E957" s="13">
        <f t="shared" si="32"/>
        <v>88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>
        <v>14.9</v>
      </c>
      <c r="E960" s="13">
        <f t="shared" si="32"/>
        <v>3</v>
      </c>
      <c r="F960" s="13" t="str">
        <f t="shared" si="33"/>
        <v>YES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9.5</v>
      </c>
      <c r="E963" s="13">
        <f t="shared" si="32"/>
        <v>37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9.5</v>
      </c>
      <c r="E966" s="13">
        <f t="shared" si="32"/>
        <v>37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12.6</v>
      </c>
      <c r="E969" s="13">
        <f t="shared" si="32"/>
        <v>12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3.8</v>
      </c>
      <c r="E972" s="13">
        <f t="shared" si="32"/>
        <v>99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5.9</v>
      </c>
      <c r="E975" s="13">
        <f t="shared" si="32"/>
        <v>77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10.9</v>
      </c>
      <c r="E978" s="13">
        <f t="shared" si="32"/>
        <v>25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12.5</v>
      </c>
      <c r="E981" s="13">
        <f t="shared" si="32"/>
        <v>13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10.1</v>
      </c>
      <c r="E984" s="13">
        <f t="shared" si="32"/>
        <v>30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4.9000000000000004</v>
      </c>
      <c r="E987" s="13">
        <f t="shared" si="32"/>
        <v>89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6.9</v>
      </c>
      <c r="E990" s="13">
        <f t="shared" si="34"/>
        <v>66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11.1</v>
      </c>
      <c r="E993" s="13">
        <f t="shared" si="34"/>
        <v>21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9.9</v>
      </c>
      <c r="E999" s="13">
        <f t="shared" si="34"/>
        <v>32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10</v>
      </c>
      <c r="E1002" s="13">
        <f t="shared" si="34"/>
        <v>31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3.8</v>
      </c>
      <c r="E1005" s="13">
        <f t="shared" si="34"/>
        <v>99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8.1999999999999993</v>
      </c>
      <c r="E1008" s="13">
        <f t="shared" si="34"/>
        <v>55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>
        <v>11.8</v>
      </c>
      <c r="E1011" s="13">
        <f t="shared" si="34"/>
        <v>16</v>
      </c>
      <c r="F1011" s="13" t="str">
        <f t="shared" si="35"/>
        <v>YES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7.5</v>
      </c>
      <c r="E1014" s="13">
        <f t="shared" si="34"/>
        <v>62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5.3</v>
      </c>
      <c r="E1017" s="13">
        <f t="shared" si="34"/>
        <v>86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6.2</v>
      </c>
      <c r="E1020" s="13">
        <f t="shared" si="34"/>
        <v>75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7.4</v>
      </c>
      <c r="E1023" s="13">
        <f t="shared" si="34"/>
        <v>63</v>
      </c>
      <c r="F1023" s="13" t="str">
        <f t="shared" si="35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11.6</v>
      </c>
      <c r="E1026" s="13">
        <f t="shared" si="34"/>
        <v>19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9.5</v>
      </c>
      <c r="E1029" s="13">
        <f t="shared" si="34"/>
        <v>37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5.5</v>
      </c>
      <c r="E1032" s="13">
        <f t="shared" si="34"/>
        <v>84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8.6999999999999993</v>
      </c>
      <c r="E1035" s="13">
        <f t="shared" si="34"/>
        <v>48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12.5</v>
      </c>
      <c r="E1038" s="13">
        <f t="shared" si="34"/>
        <v>13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2.7</v>
      </c>
      <c r="E1041" s="13">
        <f t="shared" si="34"/>
        <v>108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3.2</v>
      </c>
      <c r="E1044" s="13">
        <f t="shared" si="34"/>
        <v>104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8.1</v>
      </c>
      <c r="E1047" s="13">
        <f t="shared" si="34"/>
        <v>58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1.7</v>
      </c>
      <c r="E1050" s="13">
        <f t="shared" si="34"/>
        <v>114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5.6</v>
      </c>
      <c r="E1053" s="13">
        <f t="shared" ref="E1053:E1096" si="36">IF(D1053&lt;&gt;"",RANK(D1053,D$732:D$1096),"")</f>
        <v>81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5.6</v>
      </c>
      <c r="E1056" s="13">
        <f t="shared" si="36"/>
        <v>81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10.6</v>
      </c>
      <c r="E1059" s="13">
        <f t="shared" si="36"/>
        <v>28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4.2</v>
      </c>
      <c r="E1062" s="13">
        <f t="shared" si="36"/>
        <v>94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4.9000000000000004</v>
      </c>
      <c r="E1065" s="13">
        <f t="shared" si="36"/>
        <v>89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8.1999999999999993</v>
      </c>
      <c r="E1068" s="13">
        <f t="shared" si="36"/>
        <v>55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14.5</v>
      </c>
      <c r="E1071" s="13">
        <f t="shared" si="36"/>
        <v>5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6.9</v>
      </c>
      <c r="E1074" s="13">
        <f t="shared" si="36"/>
        <v>66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6.2</v>
      </c>
      <c r="E1077" s="13">
        <f t="shared" si="36"/>
        <v>75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8.3000000000000007</v>
      </c>
      <c r="E1080" s="13">
        <f t="shared" si="36"/>
        <v>53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4.3</v>
      </c>
      <c r="E1083" s="13">
        <f t="shared" si="36"/>
        <v>92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6.9</v>
      </c>
      <c r="E1086" s="13">
        <f t="shared" si="36"/>
        <v>66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4</v>
      </c>
      <c r="E1089" s="13">
        <f t="shared" si="36"/>
        <v>97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8.6</v>
      </c>
      <c r="E1092" s="13">
        <f t="shared" si="36"/>
        <v>50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11.6</v>
      </c>
      <c r="E1095" s="13">
        <f t="shared" si="36"/>
        <v>19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>
        <v>7</v>
      </c>
      <c r="E2" s="13">
        <f t="shared" ref="E2:E65" si="0">IF(D2&lt;&gt;"",RANK(D2,D$2:D$366),"")</f>
        <v>173</v>
      </c>
      <c r="F2" s="13" t="str">
        <f>IF(OR(D2="",E2&lt;ROUNDUP((COUNT(D$2:D$366))*0.02,0)),"NO","YES")</f>
        <v>YES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>
        <v>3.9</v>
      </c>
      <c r="E3" s="13">
        <f t="shared" si="0"/>
        <v>273</v>
      </c>
      <c r="F3" s="13" t="str">
        <f t="shared" ref="F3:F66" si="1">IF(OR(D3="",E3&lt;ROUNDUP((COUNT(D$2:D$366))*0.02,0)),"NO","YES")</f>
        <v>YES</v>
      </c>
      <c r="H3" s="3" t="s">
        <v>14</v>
      </c>
      <c r="I3" s="3" t="s">
        <v>1</v>
      </c>
      <c r="N3">
        <v>2021</v>
      </c>
      <c r="O3">
        <f>COUNT(D2:D366)</f>
        <v>329</v>
      </c>
      <c r="P3">
        <f>ROUNDDOWN(0.02*O3,0)</f>
        <v>6</v>
      </c>
      <c r="Q3" s="17">
        <f>O3-COUNTIF(F2:F366,"YES")</f>
        <v>6</v>
      </c>
    </row>
    <row r="4" spans="1:17" x14ac:dyDescent="0.25">
      <c r="A4" s="15">
        <v>44533</v>
      </c>
      <c r="B4" s="10">
        <v>2021</v>
      </c>
      <c r="C4" s="10" t="s">
        <v>7</v>
      </c>
      <c r="D4">
        <v>5.4</v>
      </c>
      <c r="E4" s="13">
        <f t="shared" si="0"/>
        <v>228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358</v>
      </c>
      <c r="P4">
        <f>ROUNDDOWN(0.02*O4,0)</f>
        <v>7</v>
      </c>
      <c r="Q4" s="17">
        <f>O4-COUNTIF(F367:F731,"YES")</f>
        <v>7</v>
      </c>
    </row>
    <row r="5" spans="1:17" x14ac:dyDescent="0.25">
      <c r="A5" s="15">
        <v>44534</v>
      </c>
      <c r="B5" s="10">
        <v>2021</v>
      </c>
      <c r="C5" s="10" t="s">
        <v>7</v>
      </c>
      <c r="D5">
        <v>4.9000000000000004</v>
      </c>
      <c r="E5" s="13">
        <f t="shared" si="0"/>
        <v>242</v>
      </c>
      <c r="F5" s="13" t="str">
        <f t="shared" si="1"/>
        <v>YES</v>
      </c>
      <c r="H5" s="9">
        <v>2021</v>
      </c>
      <c r="I5" s="2">
        <v>19.100000000000001</v>
      </c>
      <c r="J5" s="2">
        <v>14.9</v>
      </c>
      <c r="K5" s="2">
        <v>15.7</v>
      </c>
      <c r="L5" s="2">
        <v>19.3</v>
      </c>
      <c r="N5" s="14">
        <v>2023</v>
      </c>
      <c r="O5">
        <f>COUNT(D732:D1096)</f>
        <v>336</v>
      </c>
      <c r="P5">
        <f>ROUNDDOWN(0.02*O5,0)</f>
        <v>6</v>
      </c>
      <c r="Q5" s="17">
        <f>O5-COUNTIF(F732:F1096,"YES")</f>
        <v>6</v>
      </c>
    </row>
    <row r="6" spans="1:17" x14ac:dyDescent="0.25">
      <c r="A6" s="15">
        <v>44535</v>
      </c>
      <c r="B6" s="10">
        <v>2021</v>
      </c>
      <c r="C6" s="10" t="s">
        <v>7</v>
      </c>
      <c r="D6">
        <v>7.8</v>
      </c>
      <c r="E6" s="13">
        <f t="shared" si="0"/>
        <v>148</v>
      </c>
      <c r="F6" s="13" t="str">
        <f t="shared" si="1"/>
        <v>YES</v>
      </c>
      <c r="H6" s="9">
        <v>2022</v>
      </c>
      <c r="I6" s="2">
        <v>15.9</v>
      </c>
      <c r="J6" s="2">
        <v>14.9</v>
      </c>
      <c r="K6" s="2">
        <v>12.9</v>
      </c>
      <c r="L6" s="2">
        <v>16</v>
      </c>
    </row>
    <row r="7" spans="1:17" x14ac:dyDescent="0.25">
      <c r="A7" s="15">
        <v>44536</v>
      </c>
      <c r="B7" s="10">
        <v>2021</v>
      </c>
      <c r="C7" s="10" t="s">
        <v>7</v>
      </c>
      <c r="D7">
        <v>2.1</v>
      </c>
      <c r="E7" s="13">
        <f t="shared" si="0"/>
        <v>319</v>
      </c>
      <c r="F7" s="13" t="str">
        <f t="shared" si="1"/>
        <v>YES</v>
      </c>
      <c r="H7" s="9">
        <v>2023</v>
      </c>
      <c r="I7" s="2">
        <v>16.8</v>
      </c>
      <c r="J7" s="2">
        <v>16</v>
      </c>
      <c r="K7" s="2">
        <v>16</v>
      </c>
      <c r="L7" s="2">
        <v>17.600000000000001</v>
      </c>
    </row>
    <row r="8" spans="1:17" x14ac:dyDescent="0.25">
      <c r="A8" s="15">
        <v>44537</v>
      </c>
      <c r="B8" s="10">
        <v>2021</v>
      </c>
      <c r="C8" s="10" t="s">
        <v>7</v>
      </c>
      <c r="D8">
        <v>3.4</v>
      </c>
      <c r="E8" s="13">
        <f t="shared" si="0"/>
        <v>287</v>
      </c>
      <c r="F8" s="13" t="str">
        <f t="shared" si="1"/>
        <v>YES</v>
      </c>
    </row>
    <row r="9" spans="1:17" x14ac:dyDescent="0.25">
      <c r="A9" s="15">
        <v>44538</v>
      </c>
      <c r="B9" s="10">
        <v>2021</v>
      </c>
      <c r="C9" s="10" t="s">
        <v>7</v>
      </c>
      <c r="D9">
        <v>9.9</v>
      </c>
      <c r="E9" s="13">
        <f t="shared" si="0"/>
        <v>90</v>
      </c>
      <c r="F9" s="13" t="str">
        <f t="shared" si="1"/>
        <v>YES</v>
      </c>
      <c r="H9" s="22" t="s">
        <v>29</v>
      </c>
      <c r="I9" s="14">
        <f>ROUND(AVERAGE(I5:I7),0)</f>
        <v>17</v>
      </c>
      <c r="J9" s="14">
        <f t="shared" ref="J9:L9" si="2">ROUND(AVERAGE(J5:J7),0)</f>
        <v>15</v>
      </c>
      <c r="K9" s="14">
        <f t="shared" si="2"/>
        <v>15</v>
      </c>
      <c r="L9" s="14">
        <f t="shared" si="2"/>
        <v>18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9.1999999999999993</v>
      </c>
      <c r="E10" s="13">
        <f t="shared" si="0"/>
        <v>114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>
        <v>11.8</v>
      </c>
      <c r="E11" s="13">
        <f t="shared" si="0"/>
        <v>54</v>
      </c>
      <c r="F11" s="13" t="str">
        <f t="shared" si="1"/>
        <v>YES</v>
      </c>
    </row>
    <row r="12" spans="1:17" x14ac:dyDescent="0.25">
      <c r="A12" s="15">
        <v>44541</v>
      </c>
      <c r="B12" s="10">
        <v>2021</v>
      </c>
      <c r="C12" s="10" t="s">
        <v>7</v>
      </c>
      <c r="D12">
        <v>3</v>
      </c>
      <c r="E12" s="13">
        <f t="shared" si="0"/>
        <v>301</v>
      </c>
      <c r="F12" s="13" t="str">
        <f t="shared" si="1"/>
        <v>YES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2.4</v>
      </c>
      <c r="E13" s="13">
        <f t="shared" si="0"/>
        <v>309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>
        <v>5.7</v>
      </c>
      <c r="E14" s="13">
        <f t="shared" si="0"/>
        <v>215</v>
      </c>
      <c r="F14" s="13" t="str">
        <f t="shared" si="1"/>
        <v>YES</v>
      </c>
    </row>
    <row r="15" spans="1:17" x14ac:dyDescent="0.25">
      <c r="A15" s="15">
        <v>44544</v>
      </c>
      <c r="B15" s="10">
        <v>2021</v>
      </c>
      <c r="C15" s="10" t="s">
        <v>7</v>
      </c>
      <c r="D15">
        <v>10.6</v>
      </c>
      <c r="E15" s="13">
        <f t="shared" si="0"/>
        <v>76</v>
      </c>
      <c r="F15" s="13" t="str">
        <f t="shared" si="1"/>
        <v>YES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13</v>
      </c>
      <c r="E16" s="13">
        <f t="shared" si="0"/>
        <v>37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>
        <v>5.8</v>
      </c>
      <c r="E17" s="13">
        <f t="shared" si="0"/>
        <v>210</v>
      </c>
      <c r="F17" s="13" t="str">
        <f t="shared" si="1"/>
        <v>YES</v>
      </c>
    </row>
    <row r="18" spans="1:6" x14ac:dyDescent="0.25">
      <c r="A18" s="15">
        <v>44547</v>
      </c>
      <c r="B18" s="10">
        <v>2021</v>
      </c>
      <c r="C18" s="10" t="s">
        <v>7</v>
      </c>
      <c r="D18">
        <v>5.2</v>
      </c>
      <c r="E18" s="13">
        <f t="shared" si="0"/>
        <v>232</v>
      </c>
      <c r="F18" s="13" t="str">
        <f t="shared" si="1"/>
        <v>YES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9.5</v>
      </c>
      <c r="E19" s="13">
        <f t="shared" si="0"/>
        <v>97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>
        <v>9.9</v>
      </c>
      <c r="E20" s="13">
        <f t="shared" si="0"/>
        <v>90</v>
      </c>
      <c r="F20" s="13" t="str">
        <f t="shared" si="1"/>
        <v>YES</v>
      </c>
    </row>
    <row r="21" spans="1:6" x14ac:dyDescent="0.25">
      <c r="A21" s="15">
        <v>44550</v>
      </c>
      <c r="B21" s="10">
        <v>2021</v>
      </c>
      <c r="C21" s="10" t="s">
        <v>7</v>
      </c>
      <c r="D21">
        <v>11.5</v>
      </c>
      <c r="E21" s="13">
        <f t="shared" si="0"/>
        <v>56</v>
      </c>
      <c r="F21" s="13" t="str">
        <f t="shared" si="1"/>
        <v>YES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8.1999999999999993</v>
      </c>
      <c r="E22" s="13">
        <f t="shared" si="0"/>
        <v>140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>
        <v>5.6</v>
      </c>
      <c r="E23" s="13">
        <f t="shared" si="0"/>
        <v>221</v>
      </c>
      <c r="F23" s="13" t="str">
        <f t="shared" si="1"/>
        <v>YES</v>
      </c>
    </row>
    <row r="24" spans="1:6" x14ac:dyDescent="0.25">
      <c r="A24" s="15">
        <v>44553</v>
      </c>
      <c r="B24" s="10">
        <v>2021</v>
      </c>
      <c r="C24" s="10" t="s">
        <v>7</v>
      </c>
      <c r="D24">
        <v>10.4</v>
      </c>
      <c r="E24" s="13">
        <f t="shared" si="0"/>
        <v>82</v>
      </c>
      <c r="F24" s="13" t="str">
        <f t="shared" si="1"/>
        <v>YES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14</v>
      </c>
      <c r="E25" s="13">
        <f t="shared" si="0"/>
        <v>28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>
        <v>11.2</v>
      </c>
      <c r="E26" s="13">
        <f t="shared" si="0"/>
        <v>59</v>
      </c>
      <c r="F26" s="13" t="str">
        <f t="shared" si="1"/>
        <v>YES</v>
      </c>
    </row>
    <row r="27" spans="1:6" x14ac:dyDescent="0.25">
      <c r="A27" s="15">
        <v>44556</v>
      </c>
      <c r="B27" s="10">
        <v>2021</v>
      </c>
      <c r="C27" s="10" t="s">
        <v>7</v>
      </c>
      <c r="D27">
        <v>11.1</v>
      </c>
      <c r="E27" s="13">
        <f t="shared" si="0"/>
        <v>62</v>
      </c>
      <c r="F27" s="13" t="str">
        <f t="shared" si="1"/>
        <v>YES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8</v>
      </c>
      <c r="E28" s="13">
        <f t="shared" si="0"/>
        <v>143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>
        <v>5.3</v>
      </c>
      <c r="E29" s="13">
        <f t="shared" si="0"/>
        <v>230</v>
      </c>
      <c r="F29" s="13" t="str">
        <f t="shared" si="1"/>
        <v>YES</v>
      </c>
    </row>
    <row r="30" spans="1:6" x14ac:dyDescent="0.25">
      <c r="A30" s="15">
        <v>44559</v>
      </c>
      <c r="B30" s="10">
        <v>2021</v>
      </c>
      <c r="C30" s="10" t="s">
        <v>7</v>
      </c>
      <c r="D30">
        <v>6.8</v>
      </c>
      <c r="E30" s="13">
        <f t="shared" si="0"/>
        <v>181</v>
      </c>
      <c r="F30" s="13" t="str">
        <f t="shared" si="1"/>
        <v>YES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16.5</v>
      </c>
      <c r="E31" s="13">
        <f t="shared" si="0"/>
        <v>11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>
        <v>14.2</v>
      </c>
      <c r="E32" s="13">
        <f t="shared" si="0"/>
        <v>26</v>
      </c>
      <c r="F32" s="13" t="str">
        <f t="shared" si="1"/>
        <v>YES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18.100000000000001</v>
      </c>
      <c r="E33" s="13">
        <f t="shared" si="0"/>
        <v>10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>
        <v>23.1</v>
      </c>
      <c r="E34" s="13">
        <f t="shared" si="0"/>
        <v>3</v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>
        <v>23</v>
      </c>
      <c r="E35" s="13">
        <f t="shared" si="0"/>
        <v>4</v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13.8</v>
      </c>
      <c r="E36" s="13">
        <f t="shared" si="0"/>
        <v>32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>
        <v>15.5</v>
      </c>
      <c r="E37" s="13">
        <f t="shared" si="0"/>
        <v>15</v>
      </c>
      <c r="F37" s="13" t="str">
        <f t="shared" si="1"/>
        <v>YES</v>
      </c>
    </row>
    <row r="38" spans="1:6" x14ac:dyDescent="0.25">
      <c r="A38" s="15">
        <v>44202</v>
      </c>
      <c r="B38" s="10">
        <v>2021</v>
      </c>
      <c r="C38" s="10" t="s">
        <v>7</v>
      </c>
      <c r="D38">
        <v>23.6</v>
      </c>
      <c r="E38" s="13">
        <f t="shared" si="0"/>
        <v>2</v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18.899999999999999</v>
      </c>
      <c r="E39" s="13">
        <f t="shared" si="0"/>
        <v>9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>
        <v>11.2</v>
      </c>
      <c r="E40" s="13">
        <f t="shared" si="0"/>
        <v>59</v>
      </c>
      <c r="F40" s="13" t="str">
        <f t="shared" si="1"/>
        <v>YES</v>
      </c>
    </row>
    <row r="41" spans="1:6" x14ac:dyDescent="0.25">
      <c r="A41" s="15">
        <v>44205</v>
      </c>
      <c r="B41" s="10">
        <v>2021</v>
      </c>
      <c r="C41" s="10" t="s">
        <v>7</v>
      </c>
      <c r="D41">
        <v>10.1</v>
      </c>
      <c r="E41" s="13">
        <f t="shared" si="0"/>
        <v>86</v>
      </c>
      <c r="F41" s="13" t="str">
        <f t="shared" si="1"/>
        <v>YES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14</v>
      </c>
      <c r="E42" s="13">
        <f t="shared" si="0"/>
        <v>28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>
        <v>8</v>
      </c>
      <c r="E43" s="13">
        <f t="shared" si="0"/>
        <v>143</v>
      </c>
      <c r="F43" s="13" t="str">
        <f t="shared" si="1"/>
        <v>YES</v>
      </c>
    </row>
    <row r="44" spans="1:6" x14ac:dyDescent="0.25">
      <c r="A44" s="15">
        <v>44208</v>
      </c>
      <c r="B44" s="10">
        <v>2021</v>
      </c>
      <c r="C44" s="10" t="s">
        <v>7</v>
      </c>
      <c r="D44">
        <v>11.9</v>
      </c>
      <c r="E44" s="13">
        <f t="shared" si="0"/>
        <v>52</v>
      </c>
      <c r="F44" s="13" t="str">
        <f t="shared" si="1"/>
        <v>YES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12</v>
      </c>
      <c r="E45" s="13">
        <f t="shared" si="0"/>
        <v>51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>
        <v>8.3000000000000007</v>
      </c>
      <c r="E46" s="13">
        <f t="shared" si="0"/>
        <v>135</v>
      </c>
      <c r="F46" s="13" t="str">
        <f t="shared" si="1"/>
        <v>YES</v>
      </c>
    </row>
    <row r="47" spans="1:6" x14ac:dyDescent="0.25">
      <c r="A47" s="15">
        <v>44211</v>
      </c>
      <c r="B47" s="10">
        <v>2021</v>
      </c>
      <c r="C47" s="10" t="s">
        <v>7</v>
      </c>
      <c r="D47">
        <v>3.3</v>
      </c>
      <c r="E47" s="13">
        <f t="shared" si="0"/>
        <v>290</v>
      </c>
      <c r="F47" s="13" t="str">
        <f t="shared" si="1"/>
        <v>YES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5.6</v>
      </c>
      <c r="E48" s="13">
        <f t="shared" si="0"/>
        <v>221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>
        <v>5</v>
      </c>
      <c r="E49" s="13">
        <f t="shared" si="0"/>
        <v>238</v>
      </c>
      <c r="F49" s="13" t="str">
        <f t="shared" si="1"/>
        <v>YES</v>
      </c>
    </row>
    <row r="50" spans="1:6" x14ac:dyDescent="0.25">
      <c r="A50" s="15">
        <v>44214</v>
      </c>
      <c r="B50" s="10">
        <v>2021</v>
      </c>
      <c r="C50" s="10" t="s">
        <v>7</v>
      </c>
      <c r="D50">
        <v>10.7</v>
      </c>
      <c r="E50" s="13">
        <f t="shared" si="0"/>
        <v>72</v>
      </c>
      <c r="F50" s="13" t="str">
        <f t="shared" si="1"/>
        <v>YES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9.4</v>
      </c>
      <c r="E51" s="13">
        <f t="shared" si="0"/>
        <v>103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>
        <v>4.0999999999999996</v>
      </c>
      <c r="E52" s="13">
        <f t="shared" si="0"/>
        <v>269</v>
      </c>
      <c r="F52" s="13" t="str">
        <f t="shared" si="1"/>
        <v>YES</v>
      </c>
    </row>
    <row r="53" spans="1:6" x14ac:dyDescent="0.25">
      <c r="A53" s="15">
        <v>44217</v>
      </c>
      <c r="B53" s="10">
        <v>2021</v>
      </c>
      <c r="C53" s="10" t="s">
        <v>7</v>
      </c>
      <c r="D53">
        <v>2.2999999999999998</v>
      </c>
      <c r="E53" s="13">
        <f t="shared" si="0"/>
        <v>311</v>
      </c>
      <c r="F53" s="13" t="str">
        <f t="shared" si="1"/>
        <v>YES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4.2</v>
      </c>
      <c r="E54" s="13">
        <f t="shared" si="0"/>
        <v>264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>
        <v>10.6</v>
      </c>
      <c r="E55" s="13">
        <f t="shared" si="0"/>
        <v>76</v>
      </c>
      <c r="F55" s="13" t="str">
        <f t="shared" si="1"/>
        <v>YES</v>
      </c>
    </row>
    <row r="56" spans="1:6" x14ac:dyDescent="0.25">
      <c r="A56" s="15">
        <v>44220</v>
      </c>
      <c r="B56" s="10">
        <v>2021</v>
      </c>
      <c r="C56" s="10" t="s">
        <v>7</v>
      </c>
      <c r="D56">
        <v>12.7</v>
      </c>
      <c r="E56" s="13">
        <f t="shared" si="0"/>
        <v>39</v>
      </c>
      <c r="F56" s="13" t="str">
        <f t="shared" si="1"/>
        <v>YES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12.3</v>
      </c>
      <c r="E57" s="13">
        <f t="shared" si="0"/>
        <v>44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>
        <v>3.2</v>
      </c>
      <c r="E58" s="13">
        <f t="shared" si="0"/>
        <v>292</v>
      </c>
      <c r="F58" s="13" t="str">
        <f t="shared" si="1"/>
        <v>YES</v>
      </c>
    </row>
    <row r="59" spans="1:6" x14ac:dyDescent="0.25">
      <c r="A59" s="15">
        <v>44223</v>
      </c>
      <c r="B59" s="10">
        <v>2021</v>
      </c>
      <c r="C59" s="10" t="s">
        <v>7</v>
      </c>
      <c r="D59">
        <v>6</v>
      </c>
      <c r="E59" s="13">
        <f t="shared" si="0"/>
        <v>205</v>
      </c>
      <c r="F59" s="13" t="str">
        <f t="shared" si="1"/>
        <v>YES</v>
      </c>
    </row>
    <row r="60" spans="1:6" x14ac:dyDescent="0.25">
      <c r="A60" s="15">
        <v>44224</v>
      </c>
      <c r="B60" s="10">
        <v>2021</v>
      </c>
      <c r="C60" s="10" t="s">
        <v>7</v>
      </c>
      <c r="D60" t="s">
        <v>3</v>
      </c>
      <c r="E60" s="13" t="str">
        <f t="shared" si="0"/>
        <v/>
      </c>
      <c r="F60" s="13" t="str">
        <f t="shared" si="1"/>
        <v>NO</v>
      </c>
    </row>
    <row r="61" spans="1:6" x14ac:dyDescent="0.25">
      <c r="A61" s="15">
        <v>44225</v>
      </c>
      <c r="B61" s="10">
        <v>2021</v>
      </c>
      <c r="C61" s="10" t="s">
        <v>7</v>
      </c>
      <c r="D61">
        <v>16</v>
      </c>
      <c r="E61" s="13">
        <f t="shared" si="0"/>
        <v>12</v>
      </c>
      <c r="F61" s="13" t="str">
        <f t="shared" si="1"/>
        <v>YES</v>
      </c>
    </row>
    <row r="62" spans="1:6" x14ac:dyDescent="0.25">
      <c r="A62" s="15">
        <v>44226</v>
      </c>
      <c r="B62" s="10">
        <v>2021</v>
      </c>
      <c r="C62" s="10" t="s">
        <v>7</v>
      </c>
      <c r="D62">
        <v>10.1</v>
      </c>
      <c r="E62" s="13">
        <f t="shared" si="0"/>
        <v>86</v>
      </c>
      <c r="F62" s="13" t="str">
        <f t="shared" si="1"/>
        <v>YES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8.8000000000000007</v>
      </c>
      <c r="E63" s="13">
        <f t="shared" si="0"/>
        <v>124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>
        <v>13.4</v>
      </c>
      <c r="E64" s="13">
        <f t="shared" si="0"/>
        <v>36</v>
      </c>
      <c r="F64" s="13" t="str">
        <f t="shared" si="1"/>
        <v>YES</v>
      </c>
    </row>
    <row r="65" spans="1:6" x14ac:dyDescent="0.25">
      <c r="A65" s="15">
        <v>44229</v>
      </c>
      <c r="B65" s="10">
        <v>2021</v>
      </c>
      <c r="C65" s="10" t="s">
        <v>7</v>
      </c>
      <c r="D65">
        <v>20.100000000000001</v>
      </c>
      <c r="E65" s="13">
        <f t="shared" si="0"/>
        <v>5</v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19.100000000000001</v>
      </c>
      <c r="E66" s="13">
        <f t="shared" ref="E66:E86" si="3">IF(D66&lt;&gt;"",RANK(D66,D$2:D$366),"")</f>
        <v>8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>
        <v>9.3000000000000007</v>
      </c>
      <c r="E67" s="13">
        <f t="shared" si="3"/>
        <v>109</v>
      </c>
      <c r="F67" s="13" t="str">
        <f t="shared" ref="F67:F130" si="4">IF(OR(D67="",E67&lt;ROUNDUP((COUNT(D$2:D$366))*0.02,0)),"NO","YES")</f>
        <v>YES</v>
      </c>
    </row>
    <row r="68" spans="1:6" x14ac:dyDescent="0.25">
      <c r="A68" s="15">
        <v>44232</v>
      </c>
      <c r="B68" s="10">
        <v>2021</v>
      </c>
      <c r="C68" s="10" t="s">
        <v>7</v>
      </c>
      <c r="D68">
        <v>5.7</v>
      </c>
      <c r="E68" s="13">
        <f t="shared" si="3"/>
        <v>215</v>
      </c>
      <c r="F68" s="13" t="str">
        <f t="shared" si="4"/>
        <v>YES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4.4000000000000004</v>
      </c>
      <c r="E69" s="13">
        <f t="shared" si="3"/>
        <v>261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>
        <v>4.7</v>
      </c>
      <c r="E70" s="13">
        <f t="shared" si="3"/>
        <v>246</v>
      </c>
      <c r="F70" s="13" t="str">
        <f t="shared" si="4"/>
        <v>YES</v>
      </c>
    </row>
    <row r="71" spans="1:6" x14ac:dyDescent="0.25">
      <c r="A71" s="15">
        <v>44235</v>
      </c>
      <c r="B71" s="10">
        <v>2021</v>
      </c>
      <c r="C71" s="10" t="s">
        <v>7</v>
      </c>
      <c r="D71">
        <v>6.7</v>
      </c>
      <c r="E71" s="13">
        <f t="shared" si="3"/>
        <v>183</v>
      </c>
      <c r="F71" s="13" t="str">
        <f t="shared" si="4"/>
        <v>YES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12.4</v>
      </c>
      <c r="E72" s="13">
        <f t="shared" si="3"/>
        <v>43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>
        <v>10.8</v>
      </c>
      <c r="E73" s="13">
        <f t="shared" si="3"/>
        <v>68</v>
      </c>
      <c r="F73" s="13" t="str">
        <f t="shared" si="4"/>
        <v>YES</v>
      </c>
    </row>
    <row r="74" spans="1:6" x14ac:dyDescent="0.25">
      <c r="A74" s="15">
        <v>44238</v>
      </c>
      <c r="B74" s="10">
        <v>2021</v>
      </c>
      <c r="C74" s="10" t="s">
        <v>7</v>
      </c>
      <c r="D74">
        <v>9.4</v>
      </c>
      <c r="E74" s="13">
        <f t="shared" si="3"/>
        <v>103</v>
      </c>
      <c r="F74" s="13" t="str">
        <f t="shared" si="4"/>
        <v>YES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9</v>
      </c>
      <c r="E75" s="13">
        <f t="shared" si="3"/>
        <v>120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>
        <v>9</v>
      </c>
      <c r="E76" s="13">
        <f t="shared" si="3"/>
        <v>120</v>
      </c>
      <c r="F76" s="13" t="str">
        <f t="shared" si="4"/>
        <v>YES</v>
      </c>
    </row>
    <row r="77" spans="1:6" x14ac:dyDescent="0.25">
      <c r="A77" s="15">
        <v>44241</v>
      </c>
      <c r="B77" s="10">
        <v>2021</v>
      </c>
      <c r="C77" s="10" t="s">
        <v>7</v>
      </c>
      <c r="D77">
        <v>9.1999999999999993</v>
      </c>
      <c r="E77" s="13">
        <f t="shared" si="3"/>
        <v>114</v>
      </c>
      <c r="F77" s="13" t="str">
        <f t="shared" si="4"/>
        <v>YES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4.7</v>
      </c>
      <c r="E78" s="13">
        <f t="shared" si="3"/>
        <v>246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>
        <v>9.5</v>
      </c>
      <c r="E79" s="13">
        <f t="shared" si="3"/>
        <v>97</v>
      </c>
      <c r="F79" s="13" t="str">
        <f t="shared" si="4"/>
        <v>YES</v>
      </c>
    </row>
    <row r="80" spans="1:6" x14ac:dyDescent="0.25">
      <c r="A80" s="15">
        <v>44244</v>
      </c>
      <c r="B80" s="10">
        <v>2021</v>
      </c>
      <c r="C80" s="10" t="s">
        <v>7</v>
      </c>
      <c r="D80">
        <v>19.5</v>
      </c>
      <c r="E80" s="13">
        <f t="shared" si="3"/>
        <v>6</v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 t="s">
        <v>3</v>
      </c>
      <c r="E81" s="13" t="str">
        <f t="shared" si="3"/>
        <v/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>
        <v>25.6</v>
      </c>
      <c r="E82" s="13">
        <f t="shared" si="3"/>
        <v>1</v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 t="s">
        <v>3</v>
      </c>
      <c r="E84" s="13" t="str">
        <f t="shared" si="3"/>
        <v/>
      </c>
      <c r="F84" s="13" t="str">
        <f t="shared" si="4"/>
        <v>NO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>
        <v>4.4000000000000004</v>
      </c>
      <c r="E86" s="13">
        <f t="shared" si="3"/>
        <v>261</v>
      </c>
      <c r="F86" s="13" t="str">
        <f t="shared" si="4"/>
        <v>YES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5.0999999999999996</v>
      </c>
      <c r="E87" s="13">
        <f>IF(D87&lt;&gt;"",RANK(D87,D$2:D$366),"")</f>
        <v>235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>
        <v>14.5</v>
      </c>
      <c r="E88" s="13">
        <f t="shared" ref="E88:E151" si="5">IF(D88&lt;&gt;"",RANK(D88,D$2:D$366),"")</f>
        <v>20</v>
      </c>
      <c r="F88" s="13" t="str">
        <f t="shared" si="4"/>
        <v>YES</v>
      </c>
    </row>
    <row r="89" spans="1:6" x14ac:dyDescent="0.25">
      <c r="A89" s="15">
        <v>44253</v>
      </c>
      <c r="B89" s="10">
        <v>2021</v>
      </c>
      <c r="C89" s="10" t="s">
        <v>7</v>
      </c>
      <c r="D89">
        <v>11.3</v>
      </c>
      <c r="E89" s="13">
        <f t="shared" si="5"/>
        <v>58</v>
      </c>
      <c r="F89" s="13" t="str">
        <f t="shared" si="4"/>
        <v>YES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14.4</v>
      </c>
      <c r="E90" s="13">
        <f t="shared" si="5"/>
        <v>21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>
        <v>9.1999999999999993</v>
      </c>
      <c r="E91" s="13">
        <f t="shared" si="5"/>
        <v>114</v>
      </c>
      <c r="F91" s="13" t="str">
        <f t="shared" si="4"/>
        <v>YES</v>
      </c>
    </row>
    <row r="92" spans="1:6" x14ac:dyDescent="0.25">
      <c r="A92" s="15">
        <v>44256</v>
      </c>
      <c r="B92" s="10">
        <v>2021</v>
      </c>
      <c r="C92" s="10" t="s">
        <v>8</v>
      </c>
      <c r="D92">
        <v>6.9</v>
      </c>
      <c r="E92" s="13">
        <f t="shared" si="5"/>
        <v>177</v>
      </c>
      <c r="F92" s="13" t="str">
        <f t="shared" si="4"/>
        <v>YES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10.5</v>
      </c>
      <c r="E93" s="13">
        <f t="shared" si="5"/>
        <v>78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>
        <v>12.6</v>
      </c>
      <c r="E94" s="13">
        <f t="shared" si="5"/>
        <v>42</v>
      </c>
      <c r="F94" s="13" t="str">
        <f t="shared" si="4"/>
        <v>YES</v>
      </c>
    </row>
    <row r="95" spans="1:6" x14ac:dyDescent="0.25">
      <c r="A95" s="15">
        <v>44259</v>
      </c>
      <c r="B95" s="10">
        <v>2021</v>
      </c>
      <c r="C95" s="10" t="s">
        <v>8</v>
      </c>
      <c r="D95">
        <v>14.6</v>
      </c>
      <c r="E95" s="13">
        <f t="shared" si="5"/>
        <v>19</v>
      </c>
      <c r="F95" s="13" t="str">
        <f t="shared" si="4"/>
        <v>YES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10.9</v>
      </c>
      <c r="E96" s="13">
        <f t="shared" si="5"/>
        <v>65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>
        <v>13.9</v>
      </c>
      <c r="E97" s="13">
        <f t="shared" si="5"/>
        <v>30</v>
      </c>
      <c r="F97" s="13" t="str">
        <f t="shared" si="4"/>
        <v>YES</v>
      </c>
    </row>
    <row r="98" spans="1:6" x14ac:dyDescent="0.25">
      <c r="A98" s="15">
        <v>44262</v>
      </c>
      <c r="B98" s="10">
        <v>2021</v>
      </c>
      <c r="C98" s="10" t="s">
        <v>8</v>
      </c>
      <c r="D98">
        <v>10.5</v>
      </c>
      <c r="E98" s="13">
        <f t="shared" si="5"/>
        <v>78</v>
      </c>
      <c r="F98" s="13" t="str">
        <f t="shared" si="4"/>
        <v>YES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10.5</v>
      </c>
      <c r="E99" s="13">
        <f t="shared" si="5"/>
        <v>78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>
        <v>13.6</v>
      </c>
      <c r="E100" s="13">
        <f t="shared" si="5"/>
        <v>33</v>
      </c>
      <c r="F100" s="13" t="str">
        <f t="shared" si="4"/>
        <v>YES</v>
      </c>
    </row>
    <row r="101" spans="1:6" x14ac:dyDescent="0.25">
      <c r="A101" s="15">
        <v>44265</v>
      </c>
      <c r="B101" s="10">
        <v>2021</v>
      </c>
      <c r="C101" s="10" t="s">
        <v>8</v>
      </c>
      <c r="D101">
        <v>11</v>
      </c>
      <c r="E101" s="13">
        <f t="shared" si="5"/>
        <v>63</v>
      </c>
      <c r="F101" s="13" t="str">
        <f t="shared" si="4"/>
        <v>YES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3.8</v>
      </c>
      <c r="E102" s="13">
        <f t="shared" si="5"/>
        <v>274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>
        <v>9.3000000000000007</v>
      </c>
      <c r="E103" s="13">
        <f t="shared" si="5"/>
        <v>109</v>
      </c>
      <c r="F103" s="13" t="str">
        <f t="shared" si="4"/>
        <v>YES</v>
      </c>
    </row>
    <row r="104" spans="1:6" x14ac:dyDescent="0.25">
      <c r="A104" s="15">
        <v>44268</v>
      </c>
      <c r="B104" s="10">
        <v>2021</v>
      </c>
      <c r="C104" s="10" t="s">
        <v>8</v>
      </c>
      <c r="D104">
        <v>14.9</v>
      </c>
      <c r="E104" s="13">
        <f t="shared" si="5"/>
        <v>18</v>
      </c>
      <c r="F104" s="13" t="str">
        <f t="shared" si="4"/>
        <v>YES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7.6</v>
      </c>
      <c r="E105" s="13">
        <f t="shared" si="5"/>
        <v>155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>
        <v>3.8</v>
      </c>
      <c r="E106" s="13">
        <f t="shared" si="5"/>
        <v>274</v>
      </c>
      <c r="F106" s="13" t="str">
        <f t="shared" si="4"/>
        <v>YES</v>
      </c>
    </row>
    <row r="107" spans="1:6" x14ac:dyDescent="0.25">
      <c r="A107" s="15">
        <v>44271</v>
      </c>
      <c r="B107" s="10">
        <v>2021</v>
      </c>
      <c r="C107" s="10" t="s">
        <v>8</v>
      </c>
      <c r="D107">
        <v>9.6999999999999993</v>
      </c>
      <c r="E107" s="13">
        <f t="shared" si="5"/>
        <v>95</v>
      </c>
      <c r="F107" s="13" t="str">
        <f t="shared" si="4"/>
        <v>YES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14.4</v>
      </c>
      <c r="E108" s="13">
        <f t="shared" si="5"/>
        <v>21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>
        <v>2.9</v>
      </c>
      <c r="E109" s="13">
        <f t="shared" si="5"/>
        <v>303</v>
      </c>
      <c r="F109" s="13" t="str">
        <f t="shared" si="4"/>
        <v>YES</v>
      </c>
    </row>
    <row r="110" spans="1:6" x14ac:dyDescent="0.25">
      <c r="A110" s="15">
        <v>44274</v>
      </c>
      <c r="B110" s="10">
        <v>2021</v>
      </c>
      <c r="C110" s="10" t="s">
        <v>8</v>
      </c>
      <c r="D110">
        <v>3.5</v>
      </c>
      <c r="E110" s="13">
        <f t="shared" si="5"/>
        <v>282</v>
      </c>
      <c r="F110" s="13" t="str">
        <f t="shared" si="4"/>
        <v>YES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6.4</v>
      </c>
      <c r="E111" s="13">
        <f t="shared" si="5"/>
        <v>189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>
        <v>5</v>
      </c>
      <c r="E112" s="13">
        <f t="shared" si="5"/>
        <v>238</v>
      </c>
      <c r="F112" s="13" t="str">
        <f t="shared" si="4"/>
        <v>YES</v>
      </c>
    </row>
    <row r="113" spans="1:6" x14ac:dyDescent="0.25">
      <c r="A113" s="15">
        <v>44277</v>
      </c>
      <c r="B113" s="10">
        <v>2021</v>
      </c>
      <c r="C113" s="10" t="s">
        <v>8</v>
      </c>
      <c r="D113">
        <v>12.2</v>
      </c>
      <c r="E113" s="13">
        <f t="shared" si="5"/>
        <v>48</v>
      </c>
      <c r="F113" s="13" t="str">
        <f t="shared" si="4"/>
        <v>YES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8.1999999999999993</v>
      </c>
      <c r="E114" s="13">
        <f t="shared" si="5"/>
        <v>140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>
        <v>2.1</v>
      </c>
      <c r="E115" s="13">
        <f t="shared" si="5"/>
        <v>319</v>
      </c>
      <c r="F115" s="13" t="str">
        <f t="shared" si="4"/>
        <v>YES</v>
      </c>
    </row>
    <row r="116" spans="1:6" x14ac:dyDescent="0.25">
      <c r="A116" s="15">
        <v>44280</v>
      </c>
      <c r="B116" s="10">
        <v>2021</v>
      </c>
      <c r="C116" s="10" t="s">
        <v>8</v>
      </c>
      <c r="D116">
        <v>4.2</v>
      </c>
      <c r="E116" s="13">
        <f t="shared" si="5"/>
        <v>264</v>
      </c>
      <c r="F116" s="13" t="str">
        <f t="shared" si="4"/>
        <v>YES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4.7</v>
      </c>
      <c r="E117" s="13">
        <f t="shared" si="5"/>
        <v>246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>
        <v>4.9000000000000004</v>
      </c>
      <c r="E118" s="13">
        <f t="shared" si="5"/>
        <v>242</v>
      </c>
      <c r="F118" s="13" t="str">
        <f t="shared" si="4"/>
        <v>YES</v>
      </c>
    </row>
    <row r="119" spans="1:6" x14ac:dyDescent="0.25">
      <c r="A119" s="15">
        <v>44283</v>
      </c>
      <c r="B119" s="10">
        <v>2021</v>
      </c>
      <c r="C119" s="10" t="s">
        <v>8</v>
      </c>
      <c r="D119">
        <v>3.4</v>
      </c>
      <c r="E119" s="13">
        <f t="shared" si="5"/>
        <v>287</v>
      </c>
      <c r="F119" s="13" t="str">
        <f t="shared" si="4"/>
        <v>YES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6.9</v>
      </c>
      <c r="E120" s="13">
        <f t="shared" si="5"/>
        <v>177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>
        <v>7.7</v>
      </c>
      <c r="E121" s="13">
        <f t="shared" si="5"/>
        <v>151</v>
      </c>
      <c r="F121" s="13" t="str">
        <f t="shared" si="4"/>
        <v>YES</v>
      </c>
    </row>
    <row r="122" spans="1:6" x14ac:dyDescent="0.25">
      <c r="A122" s="15">
        <v>44286</v>
      </c>
      <c r="B122" s="10">
        <v>2021</v>
      </c>
      <c r="C122" s="10" t="s">
        <v>8</v>
      </c>
      <c r="D122">
        <v>3.7</v>
      </c>
      <c r="E122" s="13">
        <f t="shared" si="5"/>
        <v>277</v>
      </c>
      <c r="F122" s="13" t="str">
        <f t="shared" si="4"/>
        <v>YES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6.5</v>
      </c>
      <c r="E123" s="13">
        <f t="shared" si="5"/>
        <v>188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>
        <v>10.199999999999999</v>
      </c>
      <c r="E124" s="13">
        <f t="shared" si="5"/>
        <v>83</v>
      </c>
      <c r="F124" s="13" t="str">
        <f t="shared" si="4"/>
        <v>YES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15</v>
      </c>
      <c r="E125" s="13" t="e">
        <f t="shared" si="5"/>
        <v>#VALUE!</v>
      </c>
      <c r="F125" s="13" t="e">
        <f t="shared" si="4"/>
        <v>#VALUE!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5"/>
        <v>#VALUE!</v>
      </c>
      <c r="F126" s="13" t="e">
        <f t="shared" si="4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>
        <v>9.3000000000000007</v>
      </c>
      <c r="E127" s="13">
        <f t="shared" si="5"/>
        <v>109</v>
      </c>
      <c r="F127" s="13" t="str">
        <f t="shared" si="4"/>
        <v>YES</v>
      </c>
    </row>
    <row r="128" spans="1:6" x14ac:dyDescent="0.25">
      <c r="A128" s="15">
        <v>44292</v>
      </c>
      <c r="B128" s="10">
        <v>2021</v>
      </c>
      <c r="C128" s="10" t="s">
        <v>8</v>
      </c>
      <c r="D128">
        <v>10.7</v>
      </c>
      <c r="E128" s="13">
        <f t="shared" si="5"/>
        <v>72</v>
      </c>
      <c r="F128" s="13" t="str">
        <f t="shared" si="4"/>
        <v>YES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7.4</v>
      </c>
      <c r="E129" s="13">
        <f t="shared" si="5"/>
        <v>161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>
        <v>2.2999999999999998</v>
      </c>
      <c r="E130" s="13">
        <f t="shared" si="5"/>
        <v>311</v>
      </c>
      <c r="F130" s="13" t="str">
        <f t="shared" si="4"/>
        <v>YES</v>
      </c>
    </row>
    <row r="131" spans="1:6" x14ac:dyDescent="0.25">
      <c r="A131" s="15">
        <v>44295</v>
      </c>
      <c r="B131" s="10">
        <v>2021</v>
      </c>
      <c r="C131" s="10" t="s">
        <v>8</v>
      </c>
      <c r="D131">
        <v>1.3</v>
      </c>
      <c r="E131" s="13">
        <f t="shared" si="5"/>
        <v>327</v>
      </c>
      <c r="F131" s="13" t="str">
        <f t="shared" ref="F131:F194" si="6">IF(OR(D131="",E131&lt;ROUNDUP((COUNT(D$2:D$366))*0.02,0)),"NO","YES")</f>
        <v>YES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1.5</v>
      </c>
      <c r="E132" s="13">
        <f t="shared" si="5"/>
        <v>324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>
        <v>2.6</v>
      </c>
      <c r="E133" s="13">
        <f t="shared" si="5"/>
        <v>306</v>
      </c>
      <c r="F133" s="13" t="str">
        <f t="shared" si="6"/>
        <v>YES</v>
      </c>
    </row>
    <row r="134" spans="1:6" x14ac:dyDescent="0.25">
      <c r="A134" s="15">
        <v>44298</v>
      </c>
      <c r="B134" s="10">
        <v>2021</v>
      </c>
      <c r="C134" s="10" t="s">
        <v>8</v>
      </c>
      <c r="D134">
        <v>2.9</v>
      </c>
      <c r="E134" s="13">
        <f t="shared" si="5"/>
        <v>303</v>
      </c>
      <c r="F134" s="13" t="str">
        <f t="shared" si="6"/>
        <v>YES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2.2000000000000002</v>
      </c>
      <c r="E135" s="13">
        <f t="shared" si="5"/>
        <v>315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>
        <v>3.1</v>
      </c>
      <c r="E136" s="13">
        <f t="shared" si="5"/>
        <v>295</v>
      </c>
      <c r="F136" s="13" t="str">
        <f t="shared" si="6"/>
        <v>YES</v>
      </c>
    </row>
    <row r="137" spans="1:6" x14ac:dyDescent="0.25">
      <c r="A137" s="15">
        <v>44301</v>
      </c>
      <c r="B137" s="10">
        <v>2021</v>
      </c>
      <c r="C137" s="10" t="s">
        <v>8</v>
      </c>
      <c r="D137">
        <v>5.2</v>
      </c>
      <c r="E137" s="13">
        <f t="shared" si="5"/>
        <v>232</v>
      </c>
      <c r="F137" s="13" t="str">
        <f t="shared" si="6"/>
        <v>YES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7.3</v>
      </c>
      <c r="E138" s="13">
        <f t="shared" si="5"/>
        <v>162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>
        <v>9.4</v>
      </c>
      <c r="E139" s="13">
        <f t="shared" si="5"/>
        <v>103</v>
      </c>
      <c r="F139" s="13" t="str">
        <f t="shared" si="6"/>
        <v>YES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 t="s">
        <v>3</v>
      </c>
      <c r="E141" s="13" t="str">
        <f t="shared" si="5"/>
        <v/>
      </c>
      <c r="F141" s="13" t="str">
        <f t="shared" si="6"/>
        <v>NO</v>
      </c>
    </row>
    <row r="142" spans="1:6" x14ac:dyDescent="0.25">
      <c r="A142" s="15">
        <v>44306</v>
      </c>
      <c r="B142" s="10">
        <v>2021</v>
      </c>
      <c r="C142" s="10" t="s">
        <v>8</v>
      </c>
      <c r="D142">
        <v>4.2</v>
      </c>
      <c r="E142" s="13">
        <f t="shared" si="5"/>
        <v>264</v>
      </c>
      <c r="F142" s="13" t="str">
        <f t="shared" si="6"/>
        <v>YES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8.3000000000000007</v>
      </c>
      <c r="E144" s="13">
        <f t="shared" si="5"/>
        <v>135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>
        <v>9.6</v>
      </c>
      <c r="E145" s="13">
        <f t="shared" si="5"/>
        <v>96</v>
      </c>
      <c r="F145" s="13" t="str">
        <f t="shared" si="6"/>
        <v>YES</v>
      </c>
    </row>
    <row r="146" spans="1:6" x14ac:dyDescent="0.25">
      <c r="A146" s="15">
        <v>44310</v>
      </c>
      <c r="B146" s="10">
        <v>2021</v>
      </c>
      <c r="C146" s="10" t="s">
        <v>8</v>
      </c>
      <c r="D146">
        <v>11.9</v>
      </c>
      <c r="E146" s="13">
        <f t="shared" si="5"/>
        <v>52</v>
      </c>
      <c r="F146" s="13" t="str">
        <f t="shared" si="6"/>
        <v>YES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3.6</v>
      </c>
      <c r="E147" s="13">
        <f t="shared" si="5"/>
        <v>280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>
        <v>8.4</v>
      </c>
      <c r="E148" s="13">
        <f t="shared" si="5"/>
        <v>133</v>
      </c>
      <c r="F148" s="13" t="str">
        <f t="shared" si="6"/>
        <v>YES</v>
      </c>
    </row>
    <row r="149" spans="1:6" x14ac:dyDescent="0.25">
      <c r="A149" s="15">
        <v>44313</v>
      </c>
      <c r="B149" s="10">
        <v>2021</v>
      </c>
      <c r="C149" s="10" t="s">
        <v>8</v>
      </c>
      <c r="D149">
        <v>10.1</v>
      </c>
      <c r="E149" s="13">
        <f t="shared" si="5"/>
        <v>86</v>
      </c>
      <c r="F149" s="13" t="str">
        <f t="shared" si="6"/>
        <v>YES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10.9</v>
      </c>
      <c r="E150" s="13">
        <f t="shared" si="5"/>
        <v>65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>
        <v>6.3</v>
      </c>
      <c r="E151" s="13">
        <f t="shared" si="5"/>
        <v>197</v>
      </c>
      <c r="F151" s="13" t="str">
        <f t="shared" si="6"/>
        <v>YES</v>
      </c>
    </row>
    <row r="152" spans="1:6" x14ac:dyDescent="0.25">
      <c r="A152" s="15">
        <v>44316</v>
      </c>
      <c r="B152" s="10">
        <v>2021</v>
      </c>
      <c r="C152" s="10" t="s">
        <v>8</v>
      </c>
      <c r="D152">
        <v>5.7</v>
      </c>
      <c r="E152" s="13">
        <f t="shared" ref="E152:E215" si="7">IF(D152&lt;&gt;"",RANK(D152,D$2:D$366),"")</f>
        <v>215</v>
      </c>
      <c r="F152" s="13" t="str">
        <f t="shared" si="6"/>
        <v>YES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6.4</v>
      </c>
      <c r="E153" s="13">
        <f t="shared" si="7"/>
        <v>189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 t="s">
        <v>3</v>
      </c>
      <c r="E156" s="13" t="str">
        <f t="shared" si="7"/>
        <v/>
      </c>
      <c r="F156" s="13" t="str">
        <f t="shared" si="6"/>
        <v>NO</v>
      </c>
    </row>
    <row r="157" spans="1:6" x14ac:dyDescent="0.25">
      <c r="A157" s="15">
        <v>44321</v>
      </c>
      <c r="B157" s="10">
        <v>2021</v>
      </c>
      <c r="C157" s="10" t="s">
        <v>8</v>
      </c>
      <c r="D157">
        <v>3.6</v>
      </c>
      <c r="E157" s="13">
        <f t="shared" si="7"/>
        <v>280</v>
      </c>
      <c r="F157" s="13" t="str">
        <f t="shared" si="6"/>
        <v>YES</v>
      </c>
    </row>
    <row r="158" spans="1:6" x14ac:dyDescent="0.25">
      <c r="A158" s="15">
        <v>44322</v>
      </c>
      <c r="B158" s="10">
        <v>2021</v>
      </c>
      <c r="C158" s="10" t="s">
        <v>8</v>
      </c>
      <c r="D158">
        <v>4.5999999999999996</v>
      </c>
      <c r="E158" s="13">
        <f t="shared" si="7"/>
        <v>249</v>
      </c>
      <c r="F158" s="13" t="str">
        <f t="shared" si="6"/>
        <v>YES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4.5999999999999996</v>
      </c>
      <c r="E159" s="13">
        <f t="shared" si="7"/>
        <v>249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>
        <v>3.7</v>
      </c>
      <c r="E160" s="13">
        <f t="shared" si="7"/>
        <v>277</v>
      </c>
      <c r="F160" s="13" t="str">
        <f t="shared" si="6"/>
        <v>YES</v>
      </c>
    </row>
    <row r="161" spans="1:6" x14ac:dyDescent="0.25">
      <c r="A161" s="15">
        <v>44325</v>
      </c>
      <c r="B161" s="10">
        <v>2021</v>
      </c>
      <c r="C161" s="10" t="s">
        <v>8</v>
      </c>
      <c r="D161">
        <v>3.5</v>
      </c>
      <c r="E161" s="13">
        <f t="shared" si="7"/>
        <v>282</v>
      </c>
      <c r="F161" s="13" t="str">
        <f t="shared" si="6"/>
        <v>YES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4.4000000000000004</v>
      </c>
      <c r="E162" s="13">
        <f t="shared" si="7"/>
        <v>261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>
        <v>2.6</v>
      </c>
      <c r="E163" s="13">
        <f t="shared" si="7"/>
        <v>306</v>
      </c>
      <c r="F163" s="13" t="str">
        <f t="shared" si="6"/>
        <v>YES</v>
      </c>
    </row>
    <row r="164" spans="1:6" x14ac:dyDescent="0.25">
      <c r="A164" s="15">
        <v>44328</v>
      </c>
      <c r="B164" s="10">
        <v>2021</v>
      </c>
      <c r="C164" s="10" t="s">
        <v>8</v>
      </c>
      <c r="D164">
        <v>5</v>
      </c>
      <c r="E164" s="13">
        <f t="shared" si="7"/>
        <v>238</v>
      </c>
      <c r="F164" s="13" t="str">
        <f t="shared" si="6"/>
        <v>YES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6.1</v>
      </c>
      <c r="E165" s="13">
        <f t="shared" si="7"/>
        <v>202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>
        <v>6.2</v>
      </c>
      <c r="E166" s="13">
        <f t="shared" si="7"/>
        <v>200</v>
      </c>
      <c r="F166" s="13" t="str">
        <f t="shared" si="6"/>
        <v>YES</v>
      </c>
    </row>
    <row r="167" spans="1:6" x14ac:dyDescent="0.25">
      <c r="A167" s="15">
        <v>44331</v>
      </c>
      <c r="B167" s="10">
        <v>2021</v>
      </c>
      <c r="C167" s="10" t="s">
        <v>8</v>
      </c>
      <c r="D167">
        <v>13.5</v>
      </c>
      <c r="E167" s="13">
        <f t="shared" si="7"/>
        <v>35</v>
      </c>
      <c r="F167" s="13" t="str">
        <f t="shared" si="6"/>
        <v>YES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9</v>
      </c>
      <c r="E168" s="13">
        <f t="shared" si="7"/>
        <v>120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>
        <v>5.8</v>
      </c>
      <c r="E169" s="13">
        <f t="shared" si="7"/>
        <v>210</v>
      </c>
      <c r="F169" s="13" t="str">
        <f t="shared" si="6"/>
        <v>YES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8.6999999999999993</v>
      </c>
      <c r="E171" s="13">
        <f t="shared" si="7"/>
        <v>126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>
        <v>8.5</v>
      </c>
      <c r="E172" s="13">
        <f t="shared" si="7"/>
        <v>131</v>
      </c>
      <c r="F172" s="13" t="str">
        <f t="shared" si="6"/>
        <v>YES</v>
      </c>
    </row>
    <row r="173" spans="1:6" x14ac:dyDescent="0.25">
      <c r="A173" s="15">
        <v>44337</v>
      </c>
      <c r="B173" s="10">
        <v>2021</v>
      </c>
      <c r="C173" s="10" t="s">
        <v>8</v>
      </c>
      <c r="D173">
        <v>6</v>
      </c>
      <c r="E173" s="13">
        <f t="shared" si="7"/>
        <v>205</v>
      </c>
      <c r="F173" s="13" t="str">
        <f t="shared" si="6"/>
        <v>YES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6.3</v>
      </c>
      <c r="E174" s="13">
        <f t="shared" si="7"/>
        <v>197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>
        <v>6.7</v>
      </c>
      <c r="E175" s="13">
        <f t="shared" si="7"/>
        <v>183</v>
      </c>
      <c r="F175" s="13" t="str">
        <f t="shared" si="6"/>
        <v>YES</v>
      </c>
    </row>
    <row r="176" spans="1:6" x14ac:dyDescent="0.25">
      <c r="A176" s="15">
        <v>44340</v>
      </c>
      <c r="B176" s="10">
        <v>2021</v>
      </c>
      <c r="C176" s="10" t="s">
        <v>8</v>
      </c>
      <c r="D176">
        <v>9.5</v>
      </c>
      <c r="E176" s="13">
        <f t="shared" si="7"/>
        <v>97</v>
      </c>
      <c r="F176" s="13" t="str">
        <f t="shared" si="6"/>
        <v>YES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8</v>
      </c>
      <c r="E177" s="13">
        <f t="shared" si="7"/>
        <v>143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>
        <v>4</v>
      </c>
      <c r="E178" s="13">
        <f t="shared" si="7"/>
        <v>271</v>
      </c>
      <c r="F178" s="13" t="str">
        <f t="shared" si="6"/>
        <v>YES</v>
      </c>
    </row>
    <row r="179" spans="1:6" x14ac:dyDescent="0.25">
      <c r="A179" s="15">
        <v>44343</v>
      </c>
      <c r="B179" s="10">
        <v>2021</v>
      </c>
      <c r="C179" s="10" t="s">
        <v>8</v>
      </c>
      <c r="D179">
        <v>3.2</v>
      </c>
      <c r="E179" s="13">
        <f t="shared" si="7"/>
        <v>292</v>
      </c>
      <c r="F179" s="13" t="str">
        <f t="shared" si="6"/>
        <v>YES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1.5</v>
      </c>
      <c r="E180" s="13">
        <f t="shared" si="7"/>
        <v>324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>
        <v>4.5</v>
      </c>
      <c r="E181" s="13">
        <f t="shared" si="7"/>
        <v>255</v>
      </c>
      <c r="F181" s="13" t="str">
        <f t="shared" si="6"/>
        <v>YES</v>
      </c>
    </row>
    <row r="182" spans="1:6" x14ac:dyDescent="0.25">
      <c r="A182" s="15">
        <v>44346</v>
      </c>
      <c r="B182" s="10">
        <v>2021</v>
      </c>
      <c r="C182" s="10" t="s">
        <v>8</v>
      </c>
      <c r="D182">
        <v>8.6</v>
      </c>
      <c r="E182" s="13">
        <f t="shared" si="7"/>
        <v>128</v>
      </c>
      <c r="F182" s="13" t="str">
        <f t="shared" si="6"/>
        <v>YES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8</v>
      </c>
      <c r="E183" s="13">
        <f t="shared" si="7"/>
        <v>143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>
        <v>5.7</v>
      </c>
      <c r="E184" s="13">
        <f t="shared" si="7"/>
        <v>215</v>
      </c>
      <c r="F184" s="13" t="str">
        <f t="shared" si="6"/>
        <v>YES</v>
      </c>
    </row>
    <row r="185" spans="1:6" x14ac:dyDescent="0.25">
      <c r="A185" s="15">
        <v>44349</v>
      </c>
      <c r="B185" s="10">
        <v>2021</v>
      </c>
      <c r="C185" s="10" t="s">
        <v>9</v>
      </c>
      <c r="D185">
        <v>8.6999999999999993</v>
      </c>
      <c r="E185" s="13">
        <f t="shared" si="7"/>
        <v>126</v>
      </c>
      <c r="F185" s="13" t="str">
        <f t="shared" si="6"/>
        <v>YES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8.4</v>
      </c>
      <c r="E186" s="13">
        <f t="shared" si="7"/>
        <v>133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>
        <v>7</v>
      </c>
      <c r="E187" s="13">
        <f t="shared" si="7"/>
        <v>173</v>
      </c>
      <c r="F187" s="13" t="str">
        <f t="shared" si="6"/>
        <v>YES</v>
      </c>
    </row>
    <row r="188" spans="1:6" x14ac:dyDescent="0.25">
      <c r="A188" s="15">
        <v>44352</v>
      </c>
      <c r="B188" s="10">
        <v>2021</v>
      </c>
      <c r="C188" s="10" t="s">
        <v>9</v>
      </c>
      <c r="D188">
        <v>7.3</v>
      </c>
      <c r="E188" s="13">
        <f t="shared" si="7"/>
        <v>162</v>
      </c>
      <c r="F188" s="13" t="str">
        <f t="shared" si="6"/>
        <v>YES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7</v>
      </c>
      <c r="E189" s="13">
        <f t="shared" si="7"/>
        <v>173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>
        <v>5.8</v>
      </c>
      <c r="E190" s="13">
        <f t="shared" si="7"/>
        <v>210</v>
      </c>
      <c r="F190" s="13" t="str">
        <f t="shared" si="6"/>
        <v>YES</v>
      </c>
    </row>
    <row r="191" spans="1:6" x14ac:dyDescent="0.25">
      <c r="A191" s="15">
        <v>44355</v>
      </c>
      <c r="B191" s="10">
        <v>2021</v>
      </c>
      <c r="C191" s="10" t="s">
        <v>9</v>
      </c>
      <c r="D191">
        <v>6.6</v>
      </c>
      <c r="E191" s="13">
        <f t="shared" si="7"/>
        <v>186</v>
      </c>
      <c r="F191" s="13" t="str">
        <f t="shared" si="6"/>
        <v>YES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7.8</v>
      </c>
      <c r="E192" s="13">
        <f t="shared" si="7"/>
        <v>148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>
        <v>8.5</v>
      </c>
      <c r="E193" s="13">
        <f t="shared" si="7"/>
        <v>131</v>
      </c>
      <c r="F193" s="13" t="str">
        <f t="shared" si="6"/>
        <v>YES</v>
      </c>
    </row>
    <row r="194" spans="1:6" x14ac:dyDescent="0.25">
      <c r="A194" s="15">
        <v>44358</v>
      </c>
      <c r="B194" s="10">
        <v>2021</v>
      </c>
      <c r="C194" s="10" t="s">
        <v>9</v>
      </c>
      <c r="D194">
        <v>12.1</v>
      </c>
      <c r="E194" s="13">
        <f t="shared" si="7"/>
        <v>50</v>
      </c>
      <c r="F194" s="13" t="str">
        <f t="shared" si="6"/>
        <v>YES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7.7</v>
      </c>
      <c r="E195" s="13">
        <f t="shared" si="7"/>
        <v>151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>
        <v>7.8</v>
      </c>
      <c r="E196" s="13">
        <f t="shared" si="7"/>
        <v>148</v>
      </c>
      <c r="F196" s="13" t="str">
        <f t="shared" si="8"/>
        <v>YES</v>
      </c>
    </row>
    <row r="197" spans="1:6" x14ac:dyDescent="0.25">
      <c r="A197" s="15">
        <v>44361</v>
      </c>
      <c r="B197" s="10">
        <v>2021</v>
      </c>
      <c r="C197" s="10" t="s">
        <v>9</v>
      </c>
      <c r="D197">
        <v>7.7</v>
      </c>
      <c r="E197" s="13">
        <f t="shared" si="7"/>
        <v>151</v>
      </c>
      <c r="F197" s="13" t="str">
        <f t="shared" si="8"/>
        <v>YES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7.1</v>
      </c>
      <c r="E198" s="13">
        <f t="shared" si="7"/>
        <v>169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>
        <v>5.9</v>
      </c>
      <c r="E199" s="13">
        <f t="shared" si="7"/>
        <v>208</v>
      </c>
      <c r="F199" s="13" t="str">
        <f t="shared" si="8"/>
        <v>YES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9.8000000000000007</v>
      </c>
      <c r="E201" s="13">
        <f t="shared" si="7"/>
        <v>92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>
        <v>5.8</v>
      </c>
      <c r="E202" s="13">
        <f t="shared" si="7"/>
        <v>210</v>
      </c>
      <c r="F202" s="13" t="str">
        <f t="shared" si="8"/>
        <v>YES</v>
      </c>
    </row>
    <row r="203" spans="1:6" x14ac:dyDescent="0.25">
      <c r="A203" s="15">
        <v>44367</v>
      </c>
      <c r="B203" s="10">
        <v>2021</v>
      </c>
      <c r="C203" s="10" t="s">
        <v>9</v>
      </c>
      <c r="D203">
        <v>7.3</v>
      </c>
      <c r="E203" s="13">
        <f t="shared" si="7"/>
        <v>162</v>
      </c>
      <c r="F203" s="13" t="str">
        <f t="shared" si="8"/>
        <v>YES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2.4</v>
      </c>
      <c r="E204" s="13">
        <f t="shared" si="7"/>
        <v>309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>
        <v>3.4</v>
      </c>
      <c r="E205" s="13">
        <f t="shared" si="7"/>
        <v>287</v>
      </c>
      <c r="F205" s="13" t="str">
        <f t="shared" si="8"/>
        <v>YES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 t="s">
        <v>3</v>
      </c>
      <c r="E207" s="13" t="str">
        <f t="shared" si="7"/>
        <v/>
      </c>
      <c r="F207" s="13" t="str">
        <f t="shared" si="8"/>
        <v>NO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>
        <v>3.2</v>
      </c>
      <c r="E209" s="13">
        <f t="shared" si="7"/>
        <v>292</v>
      </c>
      <c r="F209" s="13" t="str">
        <f t="shared" si="8"/>
        <v>YES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5</v>
      </c>
      <c r="E210" s="13">
        <f t="shared" si="7"/>
        <v>238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>
        <v>5.2</v>
      </c>
      <c r="E211" s="13">
        <f t="shared" si="7"/>
        <v>232</v>
      </c>
      <c r="F211" s="13" t="str">
        <f t="shared" si="8"/>
        <v>YES</v>
      </c>
    </row>
    <row r="212" spans="1:6" x14ac:dyDescent="0.25">
      <c r="A212" s="15">
        <v>44376</v>
      </c>
      <c r="B212" s="10">
        <v>2021</v>
      </c>
      <c r="C212" s="10" t="s">
        <v>9</v>
      </c>
      <c r="D212">
        <v>3.1</v>
      </c>
      <c r="E212" s="13">
        <f t="shared" si="7"/>
        <v>295</v>
      </c>
      <c r="F212" s="13" t="str">
        <f t="shared" si="8"/>
        <v>YES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4.8</v>
      </c>
      <c r="E213" s="13">
        <f t="shared" si="7"/>
        <v>245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>
        <v>8.1</v>
      </c>
      <c r="E215" s="13">
        <f t="shared" si="7"/>
        <v>142</v>
      </c>
      <c r="F215" s="13" t="str">
        <f t="shared" si="8"/>
        <v>YES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8.9</v>
      </c>
      <c r="E216" s="13">
        <f t="shared" ref="E216:E279" si="9">IF(D216&lt;&gt;"",RANK(D216,D$2:D$366),"")</f>
        <v>123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>
        <v>11.8</v>
      </c>
      <c r="E217" s="13">
        <f t="shared" si="9"/>
        <v>54</v>
      </c>
      <c r="F217" s="13" t="str">
        <f t="shared" si="8"/>
        <v>YES</v>
      </c>
    </row>
    <row r="218" spans="1:6" x14ac:dyDescent="0.25">
      <c r="A218" s="15">
        <v>44382</v>
      </c>
      <c r="B218" s="10">
        <v>2021</v>
      </c>
      <c r="C218" s="10" t="s">
        <v>9</v>
      </c>
      <c r="D218">
        <v>13.6</v>
      </c>
      <c r="E218" s="13">
        <f t="shared" si="9"/>
        <v>33</v>
      </c>
      <c r="F218" s="13" t="str">
        <f t="shared" si="8"/>
        <v>YES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10.5</v>
      </c>
      <c r="E219" s="13">
        <f t="shared" si="9"/>
        <v>78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>
        <v>9.3000000000000007</v>
      </c>
      <c r="E220" s="13">
        <f t="shared" si="9"/>
        <v>109</v>
      </c>
      <c r="F220" s="13" t="str">
        <f t="shared" si="8"/>
        <v>YES</v>
      </c>
    </row>
    <row r="221" spans="1:6" x14ac:dyDescent="0.25">
      <c r="A221" s="15">
        <v>44385</v>
      </c>
      <c r="B221" s="10">
        <v>2021</v>
      </c>
      <c r="C221" s="10" t="s">
        <v>9</v>
      </c>
      <c r="D221">
        <v>2.2999999999999998</v>
      </c>
      <c r="E221" s="13">
        <f t="shared" si="9"/>
        <v>311</v>
      </c>
      <c r="F221" s="13" t="str">
        <f t="shared" si="8"/>
        <v>YES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4.5</v>
      </c>
      <c r="E222" s="13">
        <f t="shared" si="9"/>
        <v>255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>
        <v>6.4</v>
      </c>
      <c r="E223" s="13">
        <f t="shared" si="9"/>
        <v>189</v>
      </c>
      <c r="F223" s="13" t="str">
        <f t="shared" si="8"/>
        <v>YES</v>
      </c>
    </row>
    <row r="224" spans="1:6" x14ac:dyDescent="0.25">
      <c r="A224" s="15">
        <v>44388</v>
      </c>
      <c r="B224" s="10">
        <v>2021</v>
      </c>
      <c r="C224" s="10" t="s">
        <v>9</v>
      </c>
      <c r="D224">
        <v>7.6</v>
      </c>
      <c r="E224" s="13">
        <f t="shared" si="9"/>
        <v>155</v>
      </c>
      <c r="F224" s="13" t="str">
        <f t="shared" si="8"/>
        <v>YES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7</v>
      </c>
      <c r="E225" s="13">
        <f t="shared" si="9"/>
        <v>173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>
        <v>6.4</v>
      </c>
      <c r="E226" s="13">
        <f t="shared" si="9"/>
        <v>189</v>
      </c>
      <c r="F226" s="13" t="str">
        <f t="shared" si="8"/>
        <v>YES</v>
      </c>
    </row>
    <row r="227" spans="1:6" x14ac:dyDescent="0.25">
      <c r="A227" s="15">
        <v>44391</v>
      </c>
      <c r="B227" s="10">
        <v>2021</v>
      </c>
      <c r="C227" s="10" t="s">
        <v>9</v>
      </c>
      <c r="D227">
        <v>9.8000000000000007</v>
      </c>
      <c r="E227" s="13">
        <f t="shared" si="9"/>
        <v>92</v>
      </c>
      <c r="F227" s="13" t="str">
        <f t="shared" si="8"/>
        <v>YES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5.3</v>
      </c>
      <c r="E228" s="13">
        <f t="shared" si="9"/>
        <v>230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>
        <v>14.4</v>
      </c>
      <c r="E230" s="13">
        <f t="shared" si="9"/>
        <v>21</v>
      </c>
      <c r="F230" s="13" t="str">
        <f t="shared" si="8"/>
        <v>YES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9.5</v>
      </c>
      <c r="E231" s="13">
        <f t="shared" si="9"/>
        <v>97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>
        <v>9.4</v>
      </c>
      <c r="E232" s="13">
        <f t="shared" si="9"/>
        <v>103</v>
      </c>
      <c r="F232" s="13" t="str">
        <f t="shared" si="8"/>
        <v>YES</v>
      </c>
    </row>
    <row r="233" spans="1:6" x14ac:dyDescent="0.25">
      <c r="A233" s="15">
        <v>44397</v>
      </c>
      <c r="B233" s="10">
        <v>2021</v>
      </c>
      <c r="C233" s="10" t="s">
        <v>9</v>
      </c>
      <c r="D233">
        <v>11.5</v>
      </c>
      <c r="E233" s="13">
        <f t="shared" si="9"/>
        <v>56</v>
      </c>
      <c r="F233" s="13" t="str">
        <f t="shared" si="8"/>
        <v>YES</v>
      </c>
    </row>
    <row r="234" spans="1:6" x14ac:dyDescent="0.25">
      <c r="A234" s="15">
        <v>44398</v>
      </c>
      <c r="B234" s="10">
        <v>2021</v>
      </c>
      <c r="C234" s="10" t="s">
        <v>9</v>
      </c>
      <c r="D234" t="s">
        <v>15</v>
      </c>
      <c r="E234" s="13" t="e">
        <f t="shared" si="9"/>
        <v>#VALUE!</v>
      </c>
      <c r="F234" s="13" t="e">
        <f t="shared" si="8"/>
        <v>#VALUE!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15</v>
      </c>
      <c r="E235" s="13" t="e">
        <f t="shared" si="9"/>
        <v>#VALUE!</v>
      </c>
      <c r="F235" s="13" t="e">
        <f t="shared" si="8"/>
        <v>#VALUE!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15</v>
      </c>
      <c r="E236" s="13" t="e">
        <f t="shared" si="9"/>
        <v>#VALUE!</v>
      </c>
      <c r="F236" s="13" t="e">
        <f t="shared" si="8"/>
        <v>#VALUE!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13.9</v>
      </c>
      <c r="E237" s="13">
        <f t="shared" si="9"/>
        <v>30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>
        <v>14.3</v>
      </c>
      <c r="E238" s="13">
        <f t="shared" si="9"/>
        <v>25</v>
      </c>
      <c r="F238" s="13" t="str">
        <f t="shared" si="8"/>
        <v>YES</v>
      </c>
    </row>
    <row r="239" spans="1:6" x14ac:dyDescent="0.25">
      <c r="A239" s="15">
        <v>44403</v>
      </c>
      <c r="B239" s="10">
        <v>2021</v>
      </c>
      <c r="C239" s="10" t="s">
        <v>9</v>
      </c>
      <c r="D239">
        <v>15.3</v>
      </c>
      <c r="E239" s="13">
        <f t="shared" si="9"/>
        <v>16</v>
      </c>
      <c r="F239" s="13" t="str">
        <f t="shared" si="8"/>
        <v>YES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14.4</v>
      </c>
      <c r="E240" s="13">
        <f t="shared" si="9"/>
        <v>21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>
        <v>15.7</v>
      </c>
      <c r="E241" s="13">
        <f t="shared" si="9"/>
        <v>13</v>
      </c>
      <c r="F241" s="13" t="str">
        <f t="shared" si="8"/>
        <v>YES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15</v>
      </c>
      <c r="E242" s="13" t="e">
        <f t="shared" si="9"/>
        <v>#VALUE!</v>
      </c>
      <c r="F242" s="13" t="e">
        <f t="shared" si="8"/>
        <v>#VALUE!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15</v>
      </c>
      <c r="E244" s="13" t="e">
        <f t="shared" si="9"/>
        <v>#VALUE!</v>
      </c>
      <c r="F244" s="13" t="e">
        <f t="shared" si="8"/>
        <v>#VALUE!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15</v>
      </c>
      <c r="E245" s="13" t="e">
        <f t="shared" si="9"/>
        <v>#VALUE!</v>
      </c>
      <c r="F245" s="13" t="e">
        <f t="shared" si="8"/>
        <v>#VALUE!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6.6</v>
      </c>
      <c r="E246" s="13">
        <f t="shared" si="9"/>
        <v>186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>
        <v>7.2</v>
      </c>
      <c r="E247" s="13">
        <f t="shared" si="9"/>
        <v>166</v>
      </c>
      <c r="F247" s="13" t="str">
        <f t="shared" si="8"/>
        <v>YES</v>
      </c>
    </row>
    <row r="248" spans="1:6" x14ac:dyDescent="0.25">
      <c r="A248" s="15">
        <v>44412</v>
      </c>
      <c r="B248" s="10">
        <v>2021</v>
      </c>
      <c r="C248" s="10" t="s">
        <v>9</v>
      </c>
      <c r="D248">
        <v>8.3000000000000007</v>
      </c>
      <c r="E248" s="13">
        <f t="shared" si="9"/>
        <v>135</v>
      </c>
      <c r="F248" s="13" t="str">
        <f t="shared" si="8"/>
        <v>YES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10.9</v>
      </c>
      <c r="E249" s="13">
        <f t="shared" si="9"/>
        <v>65</v>
      </c>
      <c r="F249" s="13" t="str">
        <f t="shared" si="8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>
        <v>15.3</v>
      </c>
      <c r="E250" s="13">
        <f t="shared" si="9"/>
        <v>16</v>
      </c>
      <c r="F250" s="13" t="str">
        <f t="shared" si="8"/>
        <v>YES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15</v>
      </c>
      <c r="E251" s="13" t="e">
        <f t="shared" si="9"/>
        <v>#VALUE!</v>
      </c>
      <c r="F251" s="13" t="e">
        <f t="shared" si="8"/>
        <v>#VALUE!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14.2</v>
      </c>
      <c r="E252" s="13">
        <f t="shared" si="9"/>
        <v>26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>
        <v>9.4</v>
      </c>
      <c r="E253" s="13">
        <f t="shared" si="9"/>
        <v>103</v>
      </c>
      <c r="F253" s="13" t="str">
        <f t="shared" si="8"/>
        <v>YES</v>
      </c>
    </row>
    <row r="254" spans="1:6" x14ac:dyDescent="0.25">
      <c r="A254" s="15">
        <v>44418</v>
      </c>
      <c r="B254" s="10">
        <v>2021</v>
      </c>
      <c r="C254" s="10" t="s">
        <v>9</v>
      </c>
      <c r="D254">
        <v>9.5</v>
      </c>
      <c r="E254" s="13">
        <f t="shared" si="9"/>
        <v>97</v>
      </c>
      <c r="F254" s="13" t="str">
        <f t="shared" si="8"/>
        <v>YES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9.8000000000000007</v>
      </c>
      <c r="E255" s="13">
        <f t="shared" si="9"/>
        <v>92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>
        <v>9.1999999999999993</v>
      </c>
      <c r="E256" s="13">
        <f t="shared" si="9"/>
        <v>114</v>
      </c>
      <c r="F256" s="13" t="str">
        <f t="shared" si="8"/>
        <v>YES</v>
      </c>
    </row>
    <row r="257" spans="1:6" x14ac:dyDescent="0.25">
      <c r="A257" s="15">
        <v>44421</v>
      </c>
      <c r="B257" s="10">
        <v>2021</v>
      </c>
      <c r="C257" s="10" t="s">
        <v>9</v>
      </c>
      <c r="D257">
        <v>4.5999999999999996</v>
      </c>
      <c r="E257" s="13">
        <f t="shared" si="9"/>
        <v>249</v>
      </c>
      <c r="F257" s="13" t="str">
        <f t="shared" si="8"/>
        <v>YES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7.1</v>
      </c>
      <c r="E258" s="13">
        <f t="shared" si="9"/>
        <v>169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>
        <v>7.6</v>
      </c>
      <c r="E259" s="13">
        <f t="shared" si="9"/>
        <v>155</v>
      </c>
      <c r="F259" s="13" t="str">
        <f t="shared" ref="F259:F322" si="10">IF(OR(D259="",E259&lt;ROUNDUP((COUNT(D$2:D$366))*0.02,0)),"NO","YES")</f>
        <v>YES</v>
      </c>
    </row>
    <row r="260" spans="1:6" x14ac:dyDescent="0.25">
      <c r="A260" s="15">
        <v>44424</v>
      </c>
      <c r="B260" s="10">
        <v>2021</v>
      </c>
      <c r="C260" s="10" t="s">
        <v>9</v>
      </c>
      <c r="D260">
        <v>8.6</v>
      </c>
      <c r="E260" s="13">
        <f t="shared" si="9"/>
        <v>128</v>
      </c>
      <c r="F260" s="13" t="str">
        <f t="shared" si="10"/>
        <v>YES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8.8000000000000007</v>
      </c>
      <c r="E261" s="13">
        <f t="shared" si="9"/>
        <v>124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>
        <v>10.7</v>
      </c>
      <c r="E262" s="13">
        <f t="shared" si="9"/>
        <v>72</v>
      </c>
      <c r="F262" s="13" t="str">
        <f t="shared" si="10"/>
        <v>YES</v>
      </c>
    </row>
    <row r="263" spans="1:6" x14ac:dyDescent="0.25">
      <c r="A263" s="15">
        <v>44427</v>
      </c>
      <c r="B263" s="10">
        <v>2021</v>
      </c>
      <c r="C263" s="10" t="s">
        <v>9</v>
      </c>
      <c r="D263">
        <v>12.9</v>
      </c>
      <c r="E263" s="13">
        <f t="shared" si="9"/>
        <v>38</v>
      </c>
      <c r="F263" s="13" t="str">
        <f t="shared" si="10"/>
        <v>YES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12.3</v>
      </c>
      <c r="E264" s="13">
        <f t="shared" si="9"/>
        <v>44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>
        <v>5.6</v>
      </c>
      <c r="E265" s="13">
        <f t="shared" si="9"/>
        <v>221</v>
      </c>
      <c r="F265" s="13" t="str">
        <f t="shared" si="10"/>
        <v>YES</v>
      </c>
    </row>
    <row r="266" spans="1:6" x14ac:dyDescent="0.25">
      <c r="A266" s="15">
        <v>44430</v>
      </c>
      <c r="B266" s="10">
        <v>2021</v>
      </c>
      <c r="C266" s="10" t="s">
        <v>9</v>
      </c>
      <c r="D266">
        <v>4</v>
      </c>
      <c r="E266" s="13">
        <f t="shared" si="9"/>
        <v>271</v>
      </c>
      <c r="F266" s="13" t="str">
        <f t="shared" si="10"/>
        <v>YES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6.7</v>
      </c>
      <c r="E267" s="13">
        <f t="shared" si="9"/>
        <v>183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>
        <v>6.1</v>
      </c>
      <c r="E268" s="13">
        <f t="shared" si="9"/>
        <v>202</v>
      </c>
      <c r="F268" s="13" t="str">
        <f t="shared" si="10"/>
        <v>YES</v>
      </c>
    </row>
    <row r="269" spans="1:6" x14ac:dyDescent="0.25">
      <c r="A269" s="15">
        <v>44433</v>
      </c>
      <c r="B269" s="10">
        <v>2021</v>
      </c>
      <c r="C269" s="10" t="s">
        <v>9</v>
      </c>
      <c r="D269">
        <v>3.1</v>
      </c>
      <c r="E269" s="13">
        <f t="shared" si="9"/>
        <v>295</v>
      </c>
      <c r="F269" s="13" t="str">
        <f t="shared" si="10"/>
        <v>YES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5.5</v>
      </c>
      <c r="E270" s="13">
        <f t="shared" si="9"/>
        <v>226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>
        <v>10.7</v>
      </c>
      <c r="E271" s="13">
        <f t="shared" si="9"/>
        <v>72</v>
      </c>
      <c r="F271" s="13" t="str">
        <f t="shared" si="10"/>
        <v>YES</v>
      </c>
    </row>
    <row r="272" spans="1:6" x14ac:dyDescent="0.25">
      <c r="A272" s="15">
        <v>44436</v>
      </c>
      <c r="B272" s="10">
        <v>2021</v>
      </c>
      <c r="C272" s="10" t="s">
        <v>9</v>
      </c>
      <c r="D272">
        <v>12.7</v>
      </c>
      <c r="E272" s="13">
        <f t="shared" si="9"/>
        <v>39</v>
      </c>
      <c r="F272" s="13" t="str">
        <f t="shared" si="10"/>
        <v>YES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9.3000000000000007</v>
      </c>
      <c r="E273" s="13">
        <f t="shared" si="9"/>
        <v>109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>
        <v>7.2</v>
      </c>
      <c r="E274" s="13">
        <f t="shared" si="9"/>
        <v>166</v>
      </c>
      <c r="F274" s="13" t="str">
        <f t="shared" si="10"/>
        <v>YES</v>
      </c>
    </row>
    <row r="275" spans="1:6" x14ac:dyDescent="0.25">
      <c r="A275" s="15">
        <v>44439</v>
      </c>
      <c r="B275" s="10">
        <v>2021</v>
      </c>
      <c r="C275" s="10" t="s">
        <v>9</v>
      </c>
      <c r="D275">
        <v>7.6</v>
      </c>
      <c r="E275" s="13">
        <f t="shared" si="9"/>
        <v>155</v>
      </c>
      <c r="F275" s="13" t="str">
        <f t="shared" si="10"/>
        <v>YES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6.4</v>
      </c>
      <c r="E276" s="13">
        <f t="shared" si="9"/>
        <v>189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>
        <v>6.4</v>
      </c>
      <c r="E277" s="13">
        <f t="shared" si="9"/>
        <v>189</v>
      </c>
      <c r="F277" s="13" t="str">
        <f t="shared" si="10"/>
        <v>YES</v>
      </c>
    </row>
    <row r="278" spans="1:6" x14ac:dyDescent="0.25">
      <c r="A278" s="15">
        <v>44442</v>
      </c>
      <c r="B278" s="10">
        <v>2021</v>
      </c>
      <c r="C278" s="10" t="s">
        <v>10</v>
      </c>
      <c r="D278">
        <v>8.3000000000000007</v>
      </c>
      <c r="E278" s="13">
        <f t="shared" si="9"/>
        <v>135</v>
      </c>
      <c r="F278" s="13" t="str">
        <f t="shared" si="10"/>
        <v>YES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7.2</v>
      </c>
      <c r="E279" s="13">
        <f t="shared" si="9"/>
        <v>166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>
        <v>5.4</v>
      </c>
      <c r="E280" s="13">
        <f t="shared" ref="E280:E343" si="11">IF(D280&lt;&gt;"",RANK(D280,D$2:D$366),"")</f>
        <v>228</v>
      </c>
      <c r="F280" s="13" t="str">
        <f t="shared" si="10"/>
        <v>YES</v>
      </c>
    </row>
    <row r="281" spans="1:6" x14ac:dyDescent="0.25">
      <c r="A281" s="15">
        <v>44445</v>
      </c>
      <c r="B281" s="10">
        <v>2021</v>
      </c>
      <c r="C281" s="10" t="s">
        <v>10</v>
      </c>
      <c r="D281">
        <v>7.7</v>
      </c>
      <c r="E281" s="13">
        <f t="shared" si="11"/>
        <v>151</v>
      </c>
      <c r="F281" s="13" t="str">
        <f t="shared" si="10"/>
        <v>YES</v>
      </c>
    </row>
    <row r="282" spans="1:6" x14ac:dyDescent="0.25">
      <c r="A282" s="15">
        <v>44446</v>
      </c>
      <c r="B282" s="10">
        <v>2021</v>
      </c>
      <c r="C282" s="10" t="s">
        <v>10</v>
      </c>
      <c r="D282" t="s">
        <v>3</v>
      </c>
      <c r="E282" s="13" t="str">
        <f t="shared" si="11"/>
        <v/>
      </c>
      <c r="F282" s="13" t="str">
        <f t="shared" si="10"/>
        <v>NO</v>
      </c>
    </row>
    <row r="283" spans="1:6" x14ac:dyDescent="0.25">
      <c r="A283" s="15">
        <v>44447</v>
      </c>
      <c r="B283" s="10">
        <v>2021</v>
      </c>
      <c r="C283" s="10" t="s">
        <v>10</v>
      </c>
      <c r="D283">
        <v>3.7</v>
      </c>
      <c r="E283" s="13">
        <f t="shared" si="11"/>
        <v>277</v>
      </c>
      <c r="F283" s="13" t="str">
        <f t="shared" si="10"/>
        <v>YES</v>
      </c>
    </row>
    <row r="284" spans="1:6" x14ac:dyDescent="0.25">
      <c r="A284" s="15">
        <v>44448</v>
      </c>
      <c r="B284" s="10">
        <v>2021</v>
      </c>
      <c r="C284" s="10" t="s">
        <v>10</v>
      </c>
      <c r="D284">
        <v>4.5</v>
      </c>
      <c r="E284" s="13">
        <f t="shared" si="11"/>
        <v>255</v>
      </c>
      <c r="F284" s="13" t="str">
        <f t="shared" si="10"/>
        <v>YES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5.8</v>
      </c>
      <c r="E285" s="13">
        <f t="shared" si="11"/>
        <v>210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>
        <v>10.8</v>
      </c>
      <c r="E286" s="13">
        <f t="shared" si="11"/>
        <v>68</v>
      </c>
      <c r="F286" s="13" t="str">
        <f t="shared" si="10"/>
        <v>YES</v>
      </c>
    </row>
    <row r="287" spans="1:6" x14ac:dyDescent="0.25">
      <c r="A287" s="15">
        <v>44451</v>
      </c>
      <c r="B287" s="10">
        <v>2021</v>
      </c>
      <c r="C287" s="10" t="s">
        <v>10</v>
      </c>
      <c r="D287">
        <v>12.3</v>
      </c>
      <c r="E287" s="13">
        <f t="shared" si="11"/>
        <v>44</v>
      </c>
      <c r="F287" s="13" t="str">
        <f t="shared" si="10"/>
        <v>YES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11.2</v>
      </c>
      <c r="E288" s="13">
        <f t="shared" si="11"/>
        <v>59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>
        <v>5.7</v>
      </c>
      <c r="E289" s="13">
        <f t="shared" si="11"/>
        <v>215</v>
      </c>
      <c r="F289" s="13" t="str">
        <f t="shared" si="10"/>
        <v>YES</v>
      </c>
    </row>
    <row r="290" spans="1:6" x14ac:dyDescent="0.25">
      <c r="A290" s="15">
        <v>44454</v>
      </c>
      <c r="B290" s="10">
        <v>2021</v>
      </c>
      <c r="C290" s="10" t="s">
        <v>10</v>
      </c>
      <c r="D290">
        <v>5.6</v>
      </c>
      <c r="E290" s="13">
        <f t="shared" si="11"/>
        <v>221</v>
      </c>
      <c r="F290" s="13" t="str">
        <f t="shared" si="10"/>
        <v>YES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6.3</v>
      </c>
      <c r="E291" s="13">
        <f t="shared" si="11"/>
        <v>197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>
        <v>6.8</v>
      </c>
      <c r="E292" s="13">
        <f t="shared" si="11"/>
        <v>181</v>
      </c>
      <c r="F292" s="13" t="str">
        <f t="shared" si="10"/>
        <v>YES</v>
      </c>
    </row>
    <row r="293" spans="1:6" x14ac:dyDescent="0.25">
      <c r="A293" s="15">
        <v>44457</v>
      </c>
      <c r="B293" s="10">
        <v>2021</v>
      </c>
      <c r="C293" s="10" t="s">
        <v>10</v>
      </c>
      <c r="D293">
        <v>6.9</v>
      </c>
      <c r="E293" s="13">
        <f t="shared" si="11"/>
        <v>177</v>
      </c>
      <c r="F293" s="13" t="str">
        <f t="shared" si="10"/>
        <v>YES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9.5</v>
      </c>
      <c r="E294" s="13">
        <f t="shared" si="11"/>
        <v>97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>
        <v>5.9</v>
      </c>
      <c r="E295" s="13">
        <f t="shared" si="11"/>
        <v>208</v>
      </c>
      <c r="F295" s="13" t="str">
        <f t="shared" si="10"/>
        <v>YES</v>
      </c>
    </row>
    <row r="296" spans="1:6" x14ac:dyDescent="0.25">
      <c r="A296" s="15">
        <v>44460</v>
      </c>
      <c r="B296" s="10">
        <v>2021</v>
      </c>
      <c r="C296" s="10" t="s">
        <v>10</v>
      </c>
      <c r="D296">
        <v>3.5</v>
      </c>
      <c r="E296" s="13">
        <f t="shared" si="11"/>
        <v>282</v>
      </c>
      <c r="F296" s="13" t="str">
        <f t="shared" si="10"/>
        <v>YES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3</v>
      </c>
      <c r="E297" s="13">
        <f t="shared" si="11"/>
        <v>301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>
        <v>4.5999999999999996</v>
      </c>
      <c r="E298" s="13">
        <f t="shared" si="11"/>
        <v>249</v>
      </c>
      <c r="F298" s="13" t="str">
        <f t="shared" si="10"/>
        <v>YES</v>
      </c>
    </row>
    <row r="299" spans="1:6" x14ac:dyDescent="0.25">
      <c r="A299" s="15">
        <v>44463</v>
      </c>
      <c r="B299" s="10">
        <v>2021</v>
      </c>
      <c r="C299" s="10" t="s">
        <v>10</v>
      </c>
      <c r="D299">
        <v>5.6</v>
      </c>
      <c r="E299" s="13">
        <f t="shared" si="11"/>
        <v>221</v>
      </c>
      <c r="F299" s="13" t="str">
        <f t="shared" si="10"/>
        <v>YES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3.5</v>
      </c>
      <c r="E300" s="13">
        <f t="shared" si="11"/>
        <v>282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>
        <v>6.2</v>
      </c>
      <c r="E301" s="13">
        <f t="shared" si="11"/>
        <v>200</v>
      </c>
      <c r="F301" s="13" t="str">
        <f t="shared" si="10"/>
        <v>YES</v>
      </c>
    </row>
    <row r="302" spans="1:6" x14ac:dyDescent="0.25">
      <c r="A302" s="15">
        <v>44466</v>
      </c>
      <c r="B302" s="10">
        <v>2021</v>
      </c>
      <c r="C302" s="10" t="s">
        <v>10</v>
      </c>
      <c r="D302">
        <v>10.8</v>
      </c>
      <c r="E302" s="13">
        <f t="shared" si="11"/>
        <v>68</v>
      </c>
      <c r="F302" s="13" t="str">
        <f t="shared" si="10"/>
        <v>YES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9.1999999999999993</v>
      </c>
      <c r="E303" s="13">
        <f t="shared" si="11"/>
        <v>114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>
        <v>15.6</v>
      </c>
      <c r="E305" s="13">
        <f t="shared" si="11"/>
        <v>14</v>
      </c>
      <c r="F305" s="13" t="str">
        <f t="shared" si="10"/>
        <v>YES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10.8</v>
      </c>
      <c r="E306" s="13">
        <f t="shared" si="11"/>
        <v>68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>
        <v>8.3000000000000007</v>
      </c>
      <c r="E307" s="13">
        <f t="shared" si="11"/>
        <v>135</v>
      </c>
      <c r="F307" s="13" t="str">
        <f t="shared" si="10"/>
        <v>YES</v>
      </c>
    </row>
    <row r="308" spans="1:6" x14ac:dyDescent="0.25">
      <c r="A308" s="15">
        <v>44472</v>
      </c>
      <c r="B308" s="10">
        <v>2021</v>
      </c>
      <c r="C308" s="10" t="s">
        <v>10</v>
      </c>
      <c r="D308">
        <v>6.4</v>
      </c>
      <c r="E308" s="13">
        <f t="shared" si="11"/>
        <v>189</v>
      </c>
      <c r="F308" s="13" t="str">
        <f t="shared" si="10"/>
        <v>YES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2.9</v>
      </c>
      <c r="E309" s="13">
        <f t="shared" si="11"/>
        <v>303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>
        <v>4.2</v>
      </c>
      <c r="E310" s="13">
        <f t="shared" si="11"/>
        <v>264</v>
      </c>
      <c r="F310" s="13" t="str">
        <f t="shared" si="10"/>
        <v>YES</v>
      </c>
    </row>
    <row r="311" spans="1:6" x14ac:dyDescent="0.25">
      <c r="A311" s="15">
        <v>44475</v>
      </c>
      <c r="B311" s="10">
        <v>2021</v>
      </c>
      <c r="C311" s="10" t="s">
        <v>10</v>
      </c>
      <c r="D311">
        <v>12.3</v>
      </c>
      <c r="E311" s="13">
        <f t="shared" si="11"/>
        <v>44</v>
      </c>
      <c r="F311" s="13" t="str">
        <f t="shared" si="10"/>
        <v>YES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12.7</v>
      </c>
      <c r="E312" s="13">
        <f t="shared" si="11"/>
        <v>39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>
        <v>7.1</v>
      </c>
      <c r="E313" s="13">
        <f t="shared" si="11"/>
        <v>169</v>
      </c>
      <c r="F313" s="13" t="str">
        <f t="shared" si="10"/>
        <v>YES</v>
      </c>
    </row>
    <row r="314" spans="1:6" x14ac:dyDescent="0.25">
      <c r="A314" s="15">
        <v>44478</v>
      </c>
      <c r="B314" s="10">
        <v>2021</v>
      </c>
      <c r="C314" s="10" t="s">
        <v>10</v>
      </c>
      <c r="D314">
        <v>10.199999999999999</v>
      </c>
      <c r="E314" s="13">
        <f t="shared" si="11"/>
        <v>83</v>
      </c>
      <c r="F314" s="13" t="str">
        <f t="shared" si="10"/>
        <v>YES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9.1</v>
      </c>
      <c r="E315" s="13">
        <f t="shared" si="11"/>
        <v>119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>
        <v>4.2</v>
      </c>
      <c r="E316" s="13">
        <f t="shared" si="11"/>
        <v>264</v>
      </c>
      <c r="F316" s="13" t="str">
        <f t="shared" si="10"/>
        <v>YES</v>
      </c>
    </row>
    <row r="317" spans="1:6" x14ac:dyDescent="0.25">
      <c r="A317" s="15">
        <v>44481</v>
      </c>
      <c r="B317" s="10">
        <v>2021</v>
      </c>
      <c r="C317" s="10" t="s">
        <v>10</v>
      </c>
      <c r="D317">
        <v>5.0999999999999996</v>
      </c>
      <c r="E317" s="13">
        <f t="shared" si="11"/>
        <v>235</v>
      </c>
      <c r="F317" s="13" t="str">
        <f t="shared" si="10"/>
        <v>YES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5.0999999999999996</v>
      </c>
      <c r="E318" s="13">
        <f t="shared" si="11"/>
        <v>235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>
        <v>2.1</v>
      </c>
      <c r="E319" s="13">
        <f t="shared" si="11"/>
        <v>319</v>
      </c>
      <c r="F319" s="13" t="str">
        <f t="shared" si="10"/>
        <v>YES</v>
      </c>
    </row>
    <row r="320" spans="1:6" x14ac:dyDescent="0.25">
      <c r="A320" s="15">
        <v>44484</v>
      </c>
      <c r="B320" s="10">
        <v>2021</v>
      </c>
      <c r="C320" s="10" t="s">
        <v>10</v>
      </c>
      <c r="D320">
        <v>3.1</v>
      </c>
      <c r="E320" s="13">
        <f t="shared" si="11"/>
        <v>295</v>
      </c>
      <c r="F320" s="13" t="str">
        <f t="shared" si="10"/>
        <v>YES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4.5999999999999996</v>
      </c>
      <c r="E321" s="13">
        <f t="shared" si="11"/>
        <v>249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>
        <v>4.9000000000000004</v>
      </c>
      <c r="E322" s="13">
        <f t="shared" si="11"/>
        <v>242</v>
      </c>
      <c r="F322" s="13" t="str">
        <f t="shared" si="10"/>
        <v>YES</v>
      </c>
    </row>
    <row r="323" spans="1:6" x14ac:dyDescent="0.25">
      <c r="A323" s="15">
        <v>44487</v>
      </c>
      <c r="B323" s="10">
        <v>2021</v>
      </c>
      <c r="C323" s="10" t="s">
        <v>10</v>
      </c>
      <c r="D323">
        <v>6</v>
      </c>
      <c r="E323" s="13">
        <f t="shared" si="11"/>
        <v>205</v>
      </c>
      <c r="F323" s="13" t="str">
        <f t="shared" ref="F323:F366" si="12">IF(OR(D323="",E323&lt;ROUNDUP((COUNT(D$2:D$366))*0.02,0)),"NO","YES")</f>
        <v>YES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6.4</v>
      </c>
      <c r="E324" s="13">
        <f t="shared" si="11"/>
        <v>189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>
        <v>6.9</v>
      </c>
      <c r="E325" s="13">
        <f t="shared" si="11"/>
        <v>177</v>
      </c>
      <c r="F325" s="13" t="str">
        <f t="shared" si="12"/>
        <v>YES</v>
      </c>
    </row>
    <row r="326" spans="1:6" x14ac:dyDescent="0.25">
      <c r="A326" s="15">
        <v>44490</v>
      </c>
      <c r="B326" s="10">
        <v>2021</v>
      </c>
      <c r="C326" s="10" t="s">
        <v>10</v>
      </c>
      <c r="D326">
        <v>1</v>
      </c>
      <c r="E326" s="13">
        <f t="shared" si="11"/>
        <v>328</v>
      </c>
      <c r="F326" s="13" t="str">
        <f t="shared" si="12"/>
        <v>YES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4.0999999999999996</v>
      </c>
      <c r="E327" s="13">
        <f t="shared" si="11"/>
        <v>269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>
        <v>4.5</v>
      </c>
      <c r="E328" s="13">
        <f t="shared" si="11"/>
        <v>255</v>
      </c>
      <c r="F328" s="13" t="str">
        <f t="shared" si="12"/>
        <v>YES</v>
      </c>
    </row>
    <row r="329" spans="1:6" x14ac:dyDescent="0.25">
      <c r="A329" s="15">
        <v>44493</v>
      </c>
      <c r="B329" s="10">
        <v>2021</v>
      </c>
      <c r="C329" s="10" t="s">
        <v>10</v>
      </c>
      <c r="D329">
        <v>4.5</v>
      </c>
      <c r="E329" s="13">
        <f t="shared" si="11"/>
        <v>255</v>
      </c>
      <c r="F329" s="13" t="str">
        <f t="shared" si="12"/>
        <v>YES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1.5</v>
      </c>
      <c r="E330" s="13">
        <f t="shared" si="11"/>
        <v>324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>
        <v>2.2000000000000002</v>
      </c>
      <c r="E331" s="13">
        <f t="shared" si="11"/>
        <v>315</v>
      </c>
      <c r="F331" s="13" t="str">
        <f t="shared" si="12"/>
        <v>YES</v>
      </c>
    </row>
    <row r="332" spans="1:6" x14ac:dyDescent="0.25">
      <c r="A332" s="15">
        <v>44496</v>
      </c>
      <c r="B332" s="10">
        <v>2021</v>
      </c>
      <c r="C332" s="10" t="s">
        <v>10</v>
      </c>
      <c r="D332">
        <v>3.3</v>
      </c>
      <c r="E332" s="13">
        <f t="shared" si="11"/>
        <v>290</v>
      </c>
      <c r="F332" s="13" t="str">
        <f t="shared" si="12"/>
        <v>YES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3.5</v>
      </c>
      <c r="E333" s="13">
        <f t="shared" si="11"/>
        <v>282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>
        <v>2.2000000000000002</v>
      </c>
      <c r="E334" s="13">
        <f t="shared" si="11"/>
        <v>315</v>
      </c>
      <c r="F334" s="13" t="str">
        <f t="shared" si="12"/>
        <v>YES</v>
      </c>
    </row>
    <row r="335" spans="1:6" x14ac:dyDescent="0.25">
      <c r="A335" s="15">
        <v>44499</v>
      </c>
      <c r="B335" s="10">
        <v>2021</v>
      </c>
      <c r="C335" s="10" t="s">
        <v>10</v>
      </c>
      <c r="D335">
        <v>3.1</v>
      </c>
      <c r="E335" s="13">
        <f t="shared" si="11"/>
        <v>295</v>
      </c>
      <c r="F335" s="13" t="str">
        <f t="shared" si="12"/>
        <v>YES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2.2000000000000002</v>
      </c>
      <c r="E336" s="13">
        <f t="shared" si="11"/>
        <v>315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>
        <v>2.6</v>
      </c>
      <c r="E337" s="13">
        <f t="shared" si="11"/>
        <v>306</v>
      </c>
      <c r="F337" s="13" t="str">
        <f t="shared" si="12"/>
        <v>YES</v>
      </c>
    </row>
    <row r="338" spans="1:6" x14ac:dyDescent="0.25">
      <c r="A338" s="15">
        <v>44502</v>
      </c>
      <c r="B338" s="10">
        <v>2021</v>
      </c>
      <c r="C338" s="10" t="s">
        <v>10</v>
      </c>
      <c r="D338">
        <v>4.5999999999999996</v>
      </c>
      <c r="E338" s="13">
        <f t="shared" si="11"/>
        <v>249</v>
      </c>
      <c r="F338" s="13" t="str">
        <f t="shared" si="12"/>
        <v>YES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7.3</v>
      </c>
      <c r="E339" s="13">
        <f t="shared" si="11"/>
        <v>162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>
        <v>7.1</v>
      </c>
      <c r="E340" s="13">
        <f t="shared" si="11"/>
        <v>169</v>
      </c>
      <c r="F340" s="13" t="str">
        <f t="shared" si="12"/>
        <v>YES</v>
      </c>
    </row>
    <row r="341" spans="1:6" x14ac:dyDescent="0.25">
      <c r="A341" s="15">
        <v>44505</v>
      </c>
      <c r="B341" s="10">
        <v>2021</v>
      </c>
      <c r="C341" s="10" t="s">
        <v>10</v>
      </c>
      <c r="D341">
        <v>8.6</v>
      </c>
      <c r="E341" s="13">
        <f t="shared" si="11"/>
        <v>128</v>
      </c>
      <c r="F341" s="13" t="str">
        <f t="shared" si="12"/>
        <v>YES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11</v>
      </c>
      <c r="E342" s="13">
        <f t="shared" si="11"/>
        <v>63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>
        <v>8</v>
      </c>
      <c r="E343" s="13">
        <f t="shared" si="11"/>
        <v>143</v>
      </c>
      <c r="F343" s="13" t="str">
        <f t="shared" si="12"/>
        <v>YES</v>
      </c>
    </row>
    <row r="344" spans="1:6" x14ac:dyDescent="0.25">
      <c r="A344" s="15">
        <v>44508</v>
      </c>
      <c r="B344" s="10">
        <v>2021</v>
      </c>
      <c r="C344" s="10" t="s">
        <v>10</v>
      </c>
      <c r="D344">
        <v>10.199999999999999</v>
      </c>
      <c r="E344" s="13">
        <f t="shared" ref="E344:E366" si="13">IF(D344&lt;&gt;"",RANK(D344,D$2:D$366),"")</f>
        <v>83</v>
      </c>
      <c r="F344" s="13" t="str">
        <f t="shared" si="12"/>
        <v>YES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6.1</v>
      </c>
      <c r="E345" s="13">
        <f t="shared" si="13"/>
        <v>202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>
        <v>19.3</v>
      </c>
      <c r="E346" s="13">
        <f t="shared" si="13"/>
        <v>7</v>
      </c>
      <c r="F346" s="13" t="str">
        <f t="shared" si="12"/>
        <v>YES</v>
      </c>
    </row>
    <row r="347" spans="1:6" x14ac:dyDescent="0.25">
      <c r="A347" s="15">
        <v>44511</v>
      </c>
      <c r="B347" s="10">
        <v>2021</v>
      </c>
      <c r="C347" s="10" t="s">
        <v>10</v>
      </c>
      <c r="D347">
        <v>2.2999999999999998</v>
      </c>
      <c r="E347" s="13">
        <f t="shared" si="13"/>
        <v>311</v>
      </c>
      <c r="F347" s="13" t="str">
        <f t="shared" si="12"/>
        <v>YES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</v>
      </c>
      <c r="E348" s="13">
        <f t="shared" si="13"/>
        <v>328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>
        <v>1.6</v>
      </c>
      <c r="E349" s="13">
        <f t="shared" si="13"/>
        <v>323</v>
      </c>
      <c r="F349" s="13" t="str">
        <f t="shared" si="12"/>
        <v>YES</v>
      </c>
    </row>
    <row r="350" spans="1:6" x14ac:dyDescent="0.25">
      <c r="A350" s="15">
        <v>44514</v>
      </c>
      <c r="B350" s="10">
        <v>2021</v>
      </c>
      <c r="C350" s="10" t="s">
        <v>10</v>
      </c>
      <c r="D350">
        <v>2.1</v>
      </c>
      <c r="E350" s="13">
        <f t="shared" si="13"/>
        <v>319</v>
      </c>
      <c r="F350" s="13" t="str">
        <f t="shared" si="12"/>
        <v>YES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3.8</v>
      </c>
      <c r="E351" s="13">
        <f t="shared" si="13"/>
        <v>274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>
        <v>10.1</v>
      </c>
      <c r="E352" s="13">
        <f t="shared" si="13"/>
        <v>86</v>
      </c>
      <c r="F352" s="13" t="str">
        <f t="shared" si="12"/>
        <v>YES</v>
      </c>
    </row>
    <row r="353" spans="1:6" x14ac:dyDescent="0.25">
      <c r="A353" s="15">
        <v>44517</v>
      </c>
      <c r="B353" s="10">
        <v>2021</v>
      </c>
      <c r="C353" s="10" t="s">
        <v>10</v>
      </c>
      <c r="D353">
        <v>5.5</v>
      </c>
      <c r="E353" s="13">
        <f t="shared" si="13"/>
        <v>226</v>
      </c>
      <c r="F353" s="13" t="str">
        <f t="shared" si="12"/>
        <v>YES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3.1</v>
      </c>
      <c r="E354" s="13">
        <f t="shared" si="13"/>
        <v>295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>
        <v>5.7</v>
      </c>
      <c r="E355" s="13">
        <f t="shared" si="13"/>
        <v>215</v>
      </c>
      <c r="F355" s="13" t="str">
        <f t="shared" si="12"/>
        <v>YES</v>
      </c>
    </row>
    <row r="356" spans="1:6" x14ac:dyDescent="0.25">
      <c r="A356" s="15">
        <v>44520</v>
      </c>
      <c r="B356" s="10">
        <v>2021</v>
      </c>
      <c r="C356" s="10" t="s">
        <v>10</v>
      </c>
      <c r="D356">
        <v>9.4</v>
      </c>
      <c r="E356" s="13">
        <f t="shared" si="13"/>
        <v>103</v>
      </c>
      <c r="F356" s="13" t="str">
        <f t="shared" si="12"/>
        <v>YES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7.5</v>
      </c>
      <c r="E357" s="13">
        <f t="shared" si="13"/>
        <v>159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>
        <v>4.5</v>
      </c>
      <c r="E358" s="13">
        <f t="shared" si="13"/>
        <v>255</v>
      </c>
      <c r="F358" s="13" t="str">
        <f t="shared" si="12"/>
        <v>YES</v>
      </c>
    </row>
    <row r="359" spans="1:6" x14ac:dyDescent="0.25">
      <c r="A359" s="15">
        <v>44523</v>
      </c>
      <c r="B359" s="10">
        <v>2021</v>
      </c>
      <c r="C359" s="10" t="s">
        <v>10</v>
      </c>
      <c r="D359">
        <v>7.5</v>
      </c>
      <c r="E359" s="13">
        <f t="shared" si="13"/>
        <v>159</v>
      </c>
      <c r="F359" s="13" t="str">
        <f t="shared" si="12"/>
        <v>YES</v>
      </c>
    </row>
    <row r="360" spans="1:6" x14ac:dyDescent="0.25">
      <c r="A360" s="15">
        <v>44524</v>
      </c>
      <c r="B360" s="10">
        <v>2021</v>
      </c>
      <c r="C360" s="10" t="s">
        <v>10</v>
      </c>
      <c r="D360" t="s">
        <v>3</v>
      </c>
      <c r="E360" s="13" t="str">
        <f t="shared" si="13"/>
        <v/>
      </c>
      <c r="F360" s="13" t="str">
        <f t="shared" si="12"/>
        <v>NO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 t="s">
        <v>3</v>
      </c>
      <c r="E363" s="13" t="str">
        <f t="shared" si="13"/>
        <v/>
      </c>
      <c r="F363" s="13" t="str">
        <f t="shared" si="12"/>
        <v>NO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12.2</v>
      </c>
      <c r="E366" s="13">
        <f t="shared" si="13"/>
        <v>48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4.5999999999999996</v>
      </c>
      <c r="E367" s="13">
        <f>IF(D367&lt;&gt;"",RANK(D367,D$367:D$731),"")</f>
        <v>269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>
        <v>4.5</v>
      </c>
      <c r="E368" s="13">
        <f t="shared" ref="E368:E431" si="14">IF(D368&lt;&gt;"",RANK(D368,D$367:D$731),"")</f>
        <v>272</v>
      </c>
      <c r="F368" s="13" t="str">
        <f t="shared" ref="F368:F431" si="15">IF(OR(D368="",E368&lt;ROUNDUP((COUNT(D$367:D$731))*0.02,0)),"NO","YES")</f>
        <v>YES</v>
      </c>
    </row>
    <row r="369" spans="1:6" x14ac:dyDescent="0.25">
      <c r="A369" s="15">
        <v>44898</v>
      </c>
      <c r="B369" s="10">
        <v>2022</v>
      </c>
      <c r="C369" s="10" t="s">
        <v>7</v>
      </c>
      <c r="D369">
        <v>3.9</v>
      </c>
      <c r="E369" s="13">
        <f t="shared" si="14"/>
        <v>291</v>
      </c>
      <c r="F369" s="13" t="str">
        <f t="shared" si="15"/>
        <v>YES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6.5</v>
      </c>
      <c r="E370" s="13">
        <f t="shared" si="14"/>
        <v>177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>
        <v>10.6</v>
      </c>
      <c r="E371" s="13">
        <f t="shared" si="14"/>
        <v>48</v>
      </c>
      <c r="F371" s="13" t="str">
        <f t="shared" si="15"/>
        <v>YES</v>
      </c>
    </row>
    <row r="372" spans="1:6" x14ac:dyDescent="0.25">
      <c r="A372" s="15">
        <v>44901</v>
      </c>
      <c r="B372" s="10">
        <v>2022</v>
      </c>
      <c r="C372" s="10" t="s">
        <v>7</v>
      </c>
      <c r="D372">
        <v>14.2</v>
      </c>
      <c r="E372" s="13">
        <f t="shared" si="14"/>
        <v>20</v>
      </c>
      <c r="F372" s="13" t="str">
        <f t="shared" si="15"/>
        <v>YES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23.5</v>
      </c>
      <c r="E373" s="13">
        <f t="shared" si="14"/>
        <v>2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>
        <v>22.1</v>
      </c>
      <c r="E374" s="13">
        <f t="shared" si="14"/>
        <v>3</v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>
        <v>7</v>
      </c>
      <c r="E375" s="13">
        <f t="shared" si="14"/>
        <v>150</v>
      </c>
      <c r="F375" s="13" t="str">
        <f t="shared" si="15"/>
        <v>YES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10.199999999999999</v>
      </c>
      <c r="E376" s="13">
        <f t="shared" si="14"/>
        <v>57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>
        <v>11.9</v>
      </c>
      <c r="E377" s="13">
        <f t="shared" si="14"/>
        <v>35</v>
      </c>
      <c r="F377" s="13" t="str">
        <f t="shared" si="15"/>
        <v>YES</v>
      </c>
    </row>
    <row r="378" spans="1:6" x14ac:dyDescent="0.25">
      <c r="A378" s="15">
        <v>44907</v>
      </c>
      <c r="B378" s="10">
        <v>2022</v>
      </c>
      <c r="C378" s="10" t="s">
        <v>7</v>
      </c>
      <c r="D378">
        <v>11.6</v>
      </c>
      <c r="E378" s="13">
        <f t="shared" si="14"/>
        <v>38</v>
      </c>
      <c r="F378" s="13" t="str">
        <f t="shared" si="15"/>
        <v>YES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10.6</v>
      </c>
      <c r="E379" s="13">
        <f t="shared" si="14"/>
        <v>48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>
        <v>5.3</v>
      </c>
      <c r="E380" s="13">
        <f t="shared" si="14"/>
        <v>227</v>
      </c>
      <c r="F380" s="13" t="str">
        <f t="shared" si="15"/>
        <v>YES</v>
      </c>
    </row>
    <row r="381" spans="1:6" x14ac:dyDescent="0.25">
      <c r="A381" s="15">
        <v>44910</v>
      </c>
      <c r="B381" s="10">
        <v>2022</v>
      </c>
      <c r="C381" s="10" t="s">
        <v>7</v>
      </c>
      <c r="D381">
        <v>5.9</v>
      </c>
      <c r="E381" s="13">
        <f t="shared" si="14"/>
        <v>196</v>
      </c>
      <c r="F381" s="13" t="str">
        <f t="shared" si="15"/>
        <v>YES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5.8</v>
      </c>
      <c r="E382" s="13">
        <f t="shared" si="14"/>
        <v>200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>
        <v>3.3</v>
      </c>
      <c r="E383" s="13">
        <f t="shared" si="14"/>
        <v>313</v>
      </c>
      <c r="F383" s="13" t="str">
        <f t="shared" si="15"/>
        <v>YES</v>
      </c>
    </row>
    <row r="384" spans="1:6" x14ac:dyDescent="0.25">
      <c r="A384" s="15">
        <v>44913</v>
      </c>
      <c r="B384" s="10">
        <v>2022</v>
      </c>
      <c r="C384" s="10" t="s">
        <v>7</v>
      </c>
      <c r="D384">
        <v>3.9</v>
      </c>
      <c r="E384" s="13">
        <f t="shared" si="14"/>
        <v>291</v>
      </c>
      <c r="F384" s="13" t="str">
        <f t="shared" si="15"/>
        <v>YES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6</v>
      </c>
      <c r="E385" s="13">
        <f t="shared" si="14"/>
        <v>195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>
        <v>7.7</v>
      </c>
      <c r="E386" s="13">
        <f t="shared" si="14"/>
        <v>131</v>
      </c>
      <c r="F386" s="13" t="str">
        <f t="shared" si="15"/>
        <v>YES</v>
      </c>
    </row>
    <row r="387" spans="1:6" x14ac:dyDescent="0.25">
      <c r="A387" s="15">
        <v>44916</v>
      </c>
      <c r="B387" s="10">
        <v>2022</v>
      </c>
      <c r="C387" s="10" t="s">
        <v>7</v>
      </c>
      <c r="D387">
        <v>11.3</v>
      </c>
      <c r="E387" s="13">
        <f t="shared" si="14"/>
        <v>40</v>
      </c>
      <c r="F387" s="13" t="str">
        <f t="shared" si="15"/>
        <v>YES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9.5</v>
      </c>
      <c r="E388" s="13">
        <f t="shared" si="14"/>
        <v>71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>
        <v>5.3</v>
      </c>
      <c r="E389" s="13">
        <f t="shared" si="14"/>
        <v>227</v>
      </c>
      <c r="F389" s="13" t="str">
        <f t="shared" si="15"/>
        <v>YES</v>
      </c>
    </row>
    <row r="390" spans="1:6" x14ac:dyDescent="0.25">
      <c r="A390" s="15">
        <v>44919</v>
      </c>
      <c r="B390" s="10">
        <v>2022</v>
      </c>
      <c r="C390" s="10" t="s">
        <v>7</v>
      </c>
      <c r="D390">
        <v>3.3</v>
      </c>
      <c r="E390" s="13">
        <f t="shared" si="14"/>
        <v>313</v>
      </c>
      <c r="F390" s="13" t="str">
        <f t="shared" si="15"/>
        <v>YES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</v>
      </c>
      <c r="E391" s="13">
        <f t="shared" si="14"/>
        <v>348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>
        <v>4.8</v>
      </c>
      <c r="E392" s="13">
        <f t="shared" si="14"/>
        <v>259</v>
      </c>
      <c r="F392" s="13" t="str">
        <f t="shared" si="15"/>
        <v>YES</v>
      </c>
    </row>
    <row r="393" spans="1:6" x14ac:dyDescent="0.25">
      <c r="A393" s="15">
        <v>44922</v>
      </c>
      <c r="B393" s="10">
        <v>2022</v>
      </c>
      <c r="C393" s="10" t="s">
        <v>7</v>
      </c>
      <c r="D393">
        <v>10</v>
      </c>
      <c r="E393" s="13">
        <f t="shared" si="14"/>
        <v>62</v>
      </c>
      <c r="F393" s="13" t="str">
        <f t="shared" si="15"/>
        <v>YES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6.6</v>
      </c>
      <c r="E394" s="13">
        <f t="shared" si="14"/>
        <v>170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>
        <v>6.7</v>
      </c>
      <c r="E395" s="13">
        <f t="shared" si="14"/>
        <v>163</v>
      </c>
      <c r="F395" s="13" t="str">
        <f t="shared" si="15"/>
        <v>YES</v>
      </c>
    </row>
    <row r="396" spans="1:6" x14ac:dyDescent="0.25">
      <c r="A396" s="15">
        <v>44925</v>
      </c>
      <c r="B396" s="10">
        <v>2022</v>
      </c>
      <c r="C396" s="10" t="s">
        <v>7</v>
      </c>
      <c r="D396">
        <v>8.6999999999999993</v>
      </c>
      <c r="E396" s="13">
        <f t="shared" si="14"/>
        <v>94</v>
      </c>
      <c r="F396" s="13" t="str">
        <f t="shared" si="15"/>
        <v>YES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9.6999999999999993</v>
      </c>
      <c r="E397" s="13">
        <f t="shared" si="14"/>
        <v>67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>
        <v>10.8</v>
      </c>
      <c r="E398" s="13">
        <f t="shared" si="14"/>
        <v>46</v>
      </c>
      <c r="F398" s="13" t="str">
        <f t="shared" si="15"/>
        <v>YES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13.4</v>
      </c>
      <c r="E399" s="13">
        <f t="shared" si="14"/>
        <v>24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>
        <v>9.3000000000000007</v>
      </c>
      <c r="E400" s="13">
        <f t="shared" si="14"/>
        <v>79</v>
      </c>
      <c r="F400" s="13" t="str">
        <f t="shared" si="15"/>
        <v>YES</v>
      </c>
    </row>
    <row r="401" spans="1:6" x14ac:dyDescent="0.25">
      <c r="A401" s="15">
        <v>44565</v>
      </c>
      <c r="B401" s="10">
        <v>2022</v>
      </c>
      <c r="C401" s="10" t="s">
        <v>7</v>
      </c>
      <c r="D401">
        <v>8.4</v>
      </c>
      <c r="E401" s="13">
        <f t="shared" si="14"/>
        <v>107</v>
      </c>
      <c r="F401" s="13" t="str">
        <f t="shared" si="15"/>
        <v>YES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6.6</v>
      </c>
      <c r="E402" s="13">
        <f t="shared" si="14"/>
        <v>170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>
        <v>3.9</v>
      </c>
      <c r="E403" s="13">
        <f t="shared" si="14"/>
        <v>291</v>
      </c>
      <c r="F403" s="13" t="str">
        <f t="shared" si="15"/>
        <v>YES</v>
      </c>
    </row>
    <row r="404" spans="1:6" x14ac:dyDescent="0.25">
      <c r="A404" s="15">
        <v>44568</v>
      </c>
      <c r="B404" s="10">
        <v>2022</v>
      </c>
      <c r="C404" s="10" t="s">
        <v>7</v>
      </c>
      <c r="D404">
        <v>5.3</v>
      </c>
      <c r="E404" s="13">
        <f t="shared" si="14"/>
        <v>227</v>
      </c>
      <c r="F404" s="13" t="str">
        <f t="shared" si="15"/>
        <v>YES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10.6</v>
      </c>
      <c r="E405" s="13">
        <f t="shared" si="14"/>
        <v>48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>
        <v>8.4</v>
      </c>
      <c r="E406" s="13">
        <f t="shared" si="14"/>
        <v>107</v>
      </c>
      <c r="F406" s="13" t="str">
        <f t="shared" si="15"/>
        <v>YES</v>
      </c>
    </row>
    <row r="407" spans="1:6" x14ac:dyDescent="0.25">
      <c r="A407" s="15">
        <v>44571</v>
      </c>
      <c r="B407" s="10">
        <v>2022</v>
      </c>
      <c r="C407" s="10" t="s">
        <v>7</v>
      </c>
      <c r="D407">
        <v>9.1</v>
      </c>
      <c r="E407" s="13">
        <f t="shared" si="14"/>
        <v>86</v>
      </c>
      <c r="F407" s="13" t="str">
        <f t="shared" si="15"/>
        <v>YES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8.3000000000000007</v>
      </c>
      <c r="E408" s="13">
        <f t="shared" si="14"/>
        <v>113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>
        <v>7</v>
      </c>
      <c r="E409" s="13">
        <f t="shared" si="14"/>
        <v>150</v>
      </c>
      <c r="F409" s="13" t="str">
        <f t="shared" si="15"/>
        <v>YES</v>
      </c>
    </row>
    <row r="410" spans="1:6" x14ac:dyDescent="0.25">
      <c r="A410" s="15">
        <v>44574</v>
      </c>
      <c r="B410" s="10">
        <v>2022</v>
      </c>
      <c r="C410" s="10" t="s">
        <v>7</v>
      </c>
      <c r="D410">
        <v>13.2</v>
      </c>
      <c r="E410" s="13">
        <f t="shared" si="14"/>
        <v>26</v>
      </c>
      <c r="F410" s="13" t="str">
        <f t="shared" si="15"/>
        <v>YES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15.1</v>
      </c>
      <c r="E411" s="13">
        <f t="shared" si="14"/>
        <v>14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>
        <v>5.5</v>
      </c>
      <c r="E412" s="13">
        <f t="shared" si="14"/>
        <v>217</v>
      </c>
      <c r="F412" s="13" t="str">
        <f t="shared" si="15"/>
        <v>YES</v>
      </c>
    </row>
    <row r="413" spans="1:6" x14ac:dyDescent="0.25">
      <c r="A413" s="15">
        <v>44577</v>
      </c>
      <c r="B413" s="10">
        <v>2022</v>
      </c>
      <c r="C413" s="10" t="s">
        <v>7</v>
      </c>
      <c r="D413">
        <v>12.8</v>
      </c>
      <c r="E413" s="13">
        <f t="shared" si="14"/>
        <v>29</v>
      </c>
      <c r="F413" s="13" t="str">
        <f t="shared" si="15"/>
        <v>YES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5</v>
      </c>
      <c r="E414" s="13">
        <f t="shared" si="14"/>
        <v>247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>
        <v>8.6</v>
      </c>
      <c r="E415" s="13">
        <f t="shared" si="14"/>
        <v>98</v>
      </c>
      <c r="F415" s="13" t="str">
        <f t="shared" si="15"/>
        <v>YES</v>
      </c>
    </row>
    <row r="416" spans="1:6" x14ac:dyDescent="0.25">
      <c r="A416" s="15">
        <v>44580</v>
      </c>
      <c r="B416" s="10">
        <v>2022</v>
      </c>
      <c r="C416" s="10" t="s">
        <v>7</v>
      </c>
      <c r="D416">
        <v>3.3</v>
      </c>
      <c r="E416" s="13">
        <f t="shared" si="14"/>
        <v>313</v>
      </c>
      <c r="F416" s="13" t="str">
        <f t="shared" si="15"/>
        <v>YES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7.5</v>
      </c>
      <c r="E417" s="13">
        <f t="shared" si="14"/>
        <v>136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>
        <v>13.2</v>
      </c>
      <c r="E418" s="13">
        <f t="shared" si="14"/>
        <v>26</v>
      </c>
      <c r="F418" s="13" t="str">
        <f t="shared" si="15"/>
        <v>YES</v>
      </c>
    </row>
    <row r="419" spans="1:6" x14ac:dyDescent="0.25">
      <c r="A419" s="15">
        <v>44583</v>
      </c>
      <c r="B419" s="10">
        <v>2022</v>
      </c>
      <c r="C419" s="10" t="s">
        <v>7</v>
      </c>
      <c r="D419">
        <v>4.7</v>
      </c>
      <c r="E419" s="13">
        <f t="shared" si="14"/>
        <v>263</v>
      </c>
      <c r="F419" s="13" t="str">
        <f t="shared" si="15"/>
        <v>YES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4.3</v>
      </c>
      <c r="E420" s="13">
        <f t="shared" si="14"/>
        <v>279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>
        <v>8.3000000000000007</v>
      </c>
      <c r="E421" s="13">
        <f t="shared" si="14"/>
        <v>113</v>
      </c>
      <c r="F421" s="13" t="str">
        <f t="shared" si="15"/>
        <v>YES</v>
      </c>
    </row>
    <row r="422" spans="1:6" x14ac:dyDescent="0.25">
      <c r="A422" s="15">
        <v>44586</v>
      </c>
      <c r="B422" s="10">
        <v>2022</v>
      </c>
      <c r="C422" s="10" t="s">
        <v>7</v>
      </c>
      <c r="D422">
        <v>6.7</v>
      </c>
      <c r="E422" s="13">
        <f t="shared" si="14"/>
        <v>163</v>
      </c>
      <c r="F422" s="13" t="str">
        <f t="shared" si="15"/>
        <v>YES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7.4</v>
      </c>
      <c r="E423" s="13">
        <f t="shared" si="14"/>
        <v>138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>
        <v>5</v>
      </c>
      <c r="E424" s="13">
        <f t="shared" si="14"/>
        <v>247</v>
      </c>
      <c r="F424" s="13" t="str">
        <f t="shared" si="15"/>
        <v>YES</v>
      </c>
    </row>
    <row r="425" spans="1:6" x14ac:dyDescent="0.25">
      <c r="A425" s="15">
        <v>44589</v>
      </c>
      <c r="B425" s="10">
        <v>2022</v>
      </c>
      <c r="C425" s="10" t="s">
        <v>7</v>
      </c>
      <c r="D425">
        <v>6.5</v>
      </c>
      <c r="E425" s="13">
        <f t="shared" si="14"/>
        <v>177</v>
      </c>
      <c r="F425" s="13" t="str">
        <f t="shared" si="15"/>
        <v>YES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10</v>
      </c>
      <c r="E426" s="13">
        <f t="shared" si="14"/>
        <v>62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>
        <v>15.9</v>
      </c>
      <c r="E427" s="13">
        <f t="shared" si="14"/>
        <v>9</v>
      </c>
      <c r="F427" s="13" t="str">
        <f t="shared" si="15"/>
        <v>YES</v>
      </c>
    </row>
    <row r="428" spans="1:6" x14ac:dyDescent="0.25">
      <c r="A428" s="15">
        <v>44592</v>
      </c>
      <c r="B428" s="10">
        <v>2022</v>
      </c>
      <c r="C428" s="10" t="s">
        <v>7</v>
      </c>
      <c r="D428">
        <v>17.8</v>
      </c>
      <c r="E428" s="13">
        <f t="shared" si="14"/>
        <v>5</v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11</v>
      </c>
      <c r="E429" s="13">
        <f t="shared" si="14"/>
        <v>44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>
        <v>4.2</v>
      </c>
      <c r="E430" s="13">
        <f t="shared" si="14"/>
        <v>285</v>
      </c>
      <c r="F430" s="13" t="str">
        <f t="shared" si="15"/>
        <v>YES</v>
      </c>
    </row>
    <row r="431" spans="1:6" x14ac:dyDescent="0.25">
      <c r="A431" s="15">
        <v>44595</v>
      </c>
      <c r="B431" s="10">
        <v>2022</v>
      </c>
      <c r="C431" s="10" t="s">
        <v>7</v>
      </c>
      <c r="D431">
        <v>6.1</v>
      </c>
      <c r="E431" s="13">
        <f t="shared" si="14"/>
        <v>192</v>
      </c>
      <c r="F431" s="13" t="str">
        <f t="shared" si="15"/>
        <v>YES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9.8000000000000007</v>
      </c>
      <c r="E432" s="13">
        <f t="shared" ref="E432:E495" si="16">IF(D432&lt;&gt;"",RANK(D432,D$367:D$731),"")</f>
        <v>65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>
        <v>10.6</v>
      </c>
      <c r="E433" s="13">
        <f t="shared" si="16"/>
        <v>48</v>
      </c>
      <c r="F433" s="13" t="str">
        <f t="shared" si="17"/>
        <v>YES</v>
      </c>
    </row>
    <row r="434" spans="1:6" x14ac:dyDescent="0.25">
      <c r="A434" s="15">
        <v>44598</v>
      </c>
      <c r="B434" s="10">
        <v>2022</v>
      </c>
      <c r="C434" s="10" t="s">
        <v>7</v>
      </c>
      <c r="D434">
        <v>8.9</v>
      </c>
      <c r="E434" s="13">
        <f t="shared" si="16"/>
        <v>90</v>
      </c>
      <c r="F434" s="13" t="str">
        <f t="shared" si="17"/>
        <v>YES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10.5</v>
      </c>
      <c r="E435" s="13">
        <f t="shared" si="16"/>
        <v>52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>
        <v>9.6</v>
      </c>
      <c r="E436" s="13">
        <f t="shared" si="16"/>
        <v>69</v>
      </c>
      <c r="F436" s="13" t="str">
        <f t="shared" si="17"/>
        <v>YES</v>
      </c>
    </row>
    <row r="437" spans="1:6" x14ac:dyDescent="0.25">
      <c r="A437" s="15">
        <v>44601</v>
      </c>
      <c r="B437" s="10">
        <v>2022</v>
      </c>
      <c r="C437" s="10" t="s">
        <v>7</v>
      </c>
      <c r="D437">
        <v>2.9</v>
      </c>
      <c r="E437" s="13">
        <f t="shared" si="16"/>
        <v>331</v>
      </c>
      <c r="F437" s="13" t="str">
        <f t="shared" si="17"/>
        <v>YES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2.2999999999999998</v>
      </c>
      <c r="E438" s="13">
        <f t="shared" si="16"/>
        <v>342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>
        <v>2.2999999999999998</v>
      </c>
      <c r="E439" s="13">
        <f t="shared" si="16"/>
        <v>342</v>
      </c>
      <c r="F439" s="13" t="str">
        <f t="shared" si="17"/>
        <v>YES</v>
      </c>
    </row>
    <row r="440" spans="1:6" x14ac:dyDescent="0.25">
      <c r="A440" s="15">
        <v>44604</v>
      </c>
      <c r="B440" s="10">
        <v>2022</v>
      </c>
      <c r="C440" s="10" t="s">
        <v>7</v>
      </c>
      <c r="D440">
        <v>3.2</v>
      </c>
      <c r="E440" s="13">
        <f t="shared" si="16"/>
        <v>320</v>
      </c>
      <c r="F440" s="13" t="str">
        <f t="shared" si="17"/>
        <v>YES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6.2</v>
      </c>
      <c r="E441" s="13">
        <f t="shared" si="16"/>
        <v>186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>
        <v>9.5</v>
      </c>
      <c r="E442" s="13">
        <f t="shared" si="16"/>
        <v>71</v>
      </c>
      <c r="F442" s="13" t="str">
        <f t="shared" si="17"/>
        <v>YES</v>
      </c>
    </row>
    <row r="443" spans="1:6" x14ac:dyDescent="0.25">
      <c r="A443" s="15">
        <v>44607</v>
      </c>
      <c r="B443" s="10">
        <v>2022</v>
      </c>
      <c r="C443" s="10" t="s">
        <v>7</v>
      </c>
      <c r="D443">
        <v>14.8</v>
      </c>
      <c r="E443" s="13">
        <f t="shared" si="16"/>
        <v>16</v>
      </c>
      <c r="F443" s="13" t="str">
        <f t="shared" si="17"/>
        <v>YES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15.8</v>
      </c>
      <c r="E444" s="13">
        <f t="shared" si="16"/>
        <v>11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>
        <v>6.2</v>
      </c>
      <c r="E445" s="13">
        <f t="shared" si="16"/>
        <v>186</v>
      </c>
      <c r="F445" s="13" t="str">
        <f t="shared" si="17"/>
        <v>YES</v>
      </c>
    </row>
    <row r="446" spans="1:6" x14ac:dyDescent="0.25">
      <c r="A446" s="15">
        <v>44610</v>
      </c>
      <c r="B446" s="10">
        <v>2022</v>
      </c>
      <c r="C446" s="10" t="s">
        <v>7</v>
      </c>
      <c r="D446">
        <v>4.3</v>
      </c>
      <c r="E446" s="13">
        <f t="shared" si="16"/>
        <v>279</v>
      </c>
      <c r="F446" s="13" t="str">
        <f t="shared" si="17"/>
        <v>YES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3.3</v>
      </c>
      <c r="E447" s="13">
        <f t="shared" si="16"/>
        <v>313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>
        <v>6.6</v>
      </c>
      <c r="E448" s="13">
        <f t="shared" si="16"/>
        <v>170</v>
      </c>
      <c r="F448" s="13" t="str">
        <f t="shared" si="17"/>
        <v>YES</v>
      </c>
    </row>
    <row r="449" spans="1:6" x14ac:dyDescent="0.25">
      <c r="A449" s="15">
        <v>44613</v>
      </c>
      <c r="B449" s="10">
        <v>2022</v>
      </c>
      <c r="C449" s="10" t="s">
        <v>7</v>
      </c>
      <c r="D449">
        <v>14.8</v>
      </c>
      <c r="E449" s="13">
        <f t="shared" si="16"/>
        <v>16</v>
      </c>
      <c r="F449" s="13" t="str">
        <f t="shared" si="17"/>
        <v>YES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6.1</v>
      </c>
      <c r="E450" s="13">
        <f t="shared" si="16"/>
        <v>192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>
        <v>5.6</v>
      </c>
      <c r="E451" s="13">
        <f t="shared" si="16"/>
        <v>211</v>
      </c>
      <c r="F451" s="13" t="str">
        <f t="shared" si="17"/>
        <v>YES</v>
      </c>
    </row>
    <row r="452" spans="1:6" x14ac:dyDescent="0.25">
      <c r="A452" s="15">
        <v>44616</v>
      </c>
      <c r="B452" s="10">
        <v>2022</v>
      </c>
      <c r="C452" s="10" t="s">
        <v>7</v>
      </c>
      <c r="D452">
        <v>5.0999999999999996</v>
      </c>
      <c r="E452" s="13">
        <f t="shared" si="16"/>
        <v>239</v>
      </c>
      <c r="F452" s="13" t="str">
        <f t="shared" si="17"/>
        <v>YES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9.3000000000000007</v>
      </c>
      <c r="E453" s="13">
        <f t="shared" si="16"/>
        <v>79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>
        <v>14.3</v>
      </c>
      <c r="E454" s="13">
        <f t="shared" si="16"/>
        <v>19</v>
      </c>
      <c r="F454" s="13" t="str">
        <f t="shared" si="17"/>
        <v>YES</v>
      </c>
    </row>
    <row r="455" spans="1:6" x14ac:dyDescent="0.25">
      <c r="A455" s="15">
        <v>44619</v>
      </c>
      <c r="B455" s="10">
        <v>2022</v>
      </c>
      <c r="C455" s="10" t="s">
        <v>7</v>
      </c>
      <c r="D455">
        <v>10.1</v>
      </c>
      <c r="E455" s="13">
        <f t="shared" si="16"/>
        <v>59</v>
      </c>
      <c r="F455" s="13" t="str">
        <f t="shared" si="17"/>
        <v>YES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8</v>
      </c>
      <c r="E456" s="13">
        <f t="shared" si="16"/>
        <v>121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>
        <v>5.5</v>
      </c>
      <c r="E457" s="13">
        <f t="shared" si="16"/>
        <v>217</v>
      </c>
      <c r="F457" s="13" t="str">
        <f t="shared" si="17"/>
        <v>YES</v>
      </c>
    </row>
    <row r="458" spans="1:6" x14ac:dyDescent="0.25">
      <c r="A458" s="15">
        <v>44622</v>
      </c>
      <c r="B458" s="10">
        <v>2022</v>
      </c>
      <c r="C458" s="10" t="s">
        <v>8</v>
      </c>
      <c r="D458">
        <v>11</v>
      </c>
      <c r="E458" s="13">
        <f t="shared" si="16"/>
        <v>44</v>
      </c>
      <c r="F458" s="13" t="str">
        <f t="shared" si="17"/>
        <v>YES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3.4</v>
      </c>
      <c r="E459" s="13">
        <f t="shared" si="16"/>
        <v>310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>
        <v>8.6</v>
      </c>
      <c r="E460" s="13">
        <f t="shared" si="16"/>
        <v>98</v>
      </c>
      <c r="F460" s="13" t="str">
        <f t="shared" si="17"/>
        <v>YES</v>
      </c>
    </row>
    <row r="461" spans="1:6" x14ac:dyDescent="0.25">
      <c r="A461" s="15">
        <v>44625</v>
      </c>
      <c r="B461" s="10">
        <v>2022</v>
      </c>
      <c r="C461" s="10" t="s">
        <v>8</v>
      </c>
      <c r="D461">
        <v>14.9</v>
      </c>
      <c r="E461" s="13">
        <f t="shared" si="16"/>
        <v>15</v>
      </c>
      <c r="F461" s="13" t="str">
        <f t="shared" si="17"/>
        <v>YES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5.8</v>
      </c>
      <c r="E462" s="13">
        <f t="shared" si="16"/>
        <v>200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>
        <v>4.2</v>
      </c>
      <c r="E463" s="13">
        <f t="shared" si="16"/>
        <v>285</v>
      </c>
      <c r="F463" s="13" t="str">
        <f t="shared" si="17"/>
        <v>YES</v>
      </c>
    </row>
    <row r="464" spans="1:6" x14ac:dyDescent="0.25">
      <c r="A464" s="15">
        <v>44628</v>
      </c>
      <c r="B464" s="10">
        <v>2022</v>
      </c>
      <c r="C464" s="10" t="s">
        <v>8</v>
      </c>
      <c r="D464">
        <v>9.5</v>
      </c>
      <c r="E464" s="13">
        <f t="shared" si="16"/>
        <v>71</v>
      </c>
      <c r="F464" s="13" t="str">
        <f t="shared" si="17"/>
        <v>YES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5.2</v>
      </c>
      <c r="E465" s="13">
        <f t="shared" si="16"/>
        <v>235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>
        <v>3.5</v>
      </c>
      <c r="E466" s="13">
        <f t="shared" si="16"/>
        <v>307</v>
      </c>
      <c r="F466" s="13" t="str">
        <f t="shared" si="17"/>
        <v>YES</v>
      </c>
    </row>
    <row r="467" spans="1:6" x14ac:dyDescent="0.25">
      <c r="A467" s="15">
        <v>44631</v>
      </c>
      <c r="B467" s="10">
        <v>2022</v>
      </c>
      <c r="C467" s="10" t="s">
        <v>8</v>
      </c>
      <c r="D467">
        <v>4.7</v>
      </c>
      <c r="E467" s="13">
        <f t="shared" si="16"/>
        <v>263</v>
      </c>
      <c r="F467" s="13" t="str">
        <f t="shared" si="17"/>
        <v>YES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2.6</v>
      </c>
      <c r="E468" s="13">
        <f t="shared" si="16"/>
        <v>337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>
        <v>5.3</v>
      </c>
      <c r="E469" s="13">
        <f t="shared" si="16"/>
        <v>227</v>
      </c>
      <c r="F469" s="13" t="str">
        <f t="shared" si="17"/>
        <v>YES</v>
      </c>
    </row>
    <row r="470" spans="1:6" x14ac:dyDescent="0.25">
      <c r="A470" s="15">
        <v>44634</v>
      </c>
      <c r="B470" s="10">
        <v>2022</v>
      </c>
      <c r="C470" s="10" t="s">
        <v>8</v>
      </c>
      <c r="D470">
        <v>7.4</v>
      </c>
      <c r="E470" s="13">
        <f t="shared" si="16"/>
        <v>138</v>
      </c>
      <c r="F470" s="13" t="str">
        <f t="shared" si="17"/>
        <v>YES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14.2</v>
      </c>
      <c r="E471" s="13">
        <f t="shared" si="16"/>
        <v>20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>
        <v>13.7</v>
      </c>
      <c r="E472" s="13">
        <f t="shared" si="16"/>
        <v>23</v>
      </c>
      <c r="F472" s="13" t="str">
        <f t="shared" si="17"/>
        <v>YES</v>
      </c>
    </row>
    <row r="473" spans="1:6" x14ac:dyDescent="0.25">
      <c r="A473" s="15">
        <v>44637</v>
      </c>
      <c r="B473" s="10">
        <v>2022</v>
      </c>
      <c r="C473" s="10" t="s">
        <v>8</v>
      </c>
      <c r="D473">
        <v>8.5</v>
      </c>
      <c r="E473" s="13">
        <f t="shared" si="16"/>
        <v>103</v>
      </c>
      <c r="F473" s="13" t="str">
        <f t="shared" si="17"/>
        <v>YES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3</v>
      </c>
      <c r="E474" s="13">
        <f t="shared" si="16"/>
        <v>328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>
        <v>3.1</v>
      </c>
      <c r="E475" s="13">
        <f t="shared" si="16"/>
        <v>322</v>
      </c>
      <c r="F475" s="13" t="str">
        <f t="shared" si="17"/>
        <v>YES</v>
      </c>
    </row>
    <row r="476" spans="1:6" x14ac:dyDescent="0.25">
      <c r="A476" s="15">
        <v>44640</v>
      </c>
      <c r="B476" s="10">
        <v>2022</v>
      </c>
      <c r="C476" s="10" t="s">
        <v>8</v>
      </c>
      <c r="D476">
        <v>5.4</v>
      </c>
      <c r="E476" s="13">
        <f t="shared" si="16"/>
        <v>224</v>
      </c>
      <c r="F476" s="13" t="str">
        <f t="shared" si="17"/>
        <v>YES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8.5</v>
      </c>
      <c r="E477" s="13">
        <f t="shared" si="16"/>
        <v>103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>
        <v>6.9</v>
      </c>
      <c r="E478" s="13">
        <f t="shared" si="16"/>
        <v>154</v>
      </c>
      <c r="F478" s="13" t="str">
        <f t="shared" si="17"/>
        <v>YES</v>
      </c>
    </row>
    <row r="479" spans="1:6" x14ac:dyDescent="0.25">
      <c r="A479" s="15">
        <v>44643</v>
      </c>
      <c r="B479" s="10">
        <v>2022</v>
      </c>
      <c r="C479" s="10" t="s">
        <v>8</v>
      </c>
      <c r="D479">
        <v>3.3</v>
      </c>
      <c r="E479" s="13">
        <f t="shared" si="16"/>
        <v>313</v>
      </c>
      <c r="F479" s="13" t="str">
        <f t="shared" si="17"/>
        <v>YES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2.4</v>
      </c>
      <c r="E480" s="13">
        <f t="shared" si="16"/>
        <v>340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>
        <v>2.1</v>
      </c>
      <c r="E481" s="13">
        <f t="shared" si="16"/>
        <v>346</v>
      </c>
      <c r="F481" s="13" t="str">
        <f t="shared" si="17"/>
        <v>YES</v>
      </c>
    </row>
    <row r="482" spans="1:6" x14ac:dyDescent="0.25">
      <c r="A482" s="15">
        <v>44646</v>
      </c>
      <c r="B482" s="10">
        <v>2022</v>
      </c>
      <c r="C482" s="10" t="s">
        <v>8</v>
      </c>
      <c r="D482">
        <v>1.6</v>
      </c>
      <c r="E482" s="13">
        <f t="shared" si="16"/>
        <v>353</v>
      </c>
      <c r="F482" s="13" t="str">
        <f t="shared" si="17"/>
        <v>YES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2.1</v>
      </c>
      <c r="E483" s="13">
        <f t="shared" si="16"/>
        <v>346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>
        <v>5</v>
      </c>
      <c r="E484" s="13">
        <f t="shared" si="16"/>
        <v>247</v>
      </c>
      <c r="F484" s="13" t="str">
        <f t="shared" si="17"/>
        <v>YES</v>
      </c>
    </row>
    <row r="485" spans="1:6" x14ac:dyDescent="0.25">
      <c r="A485" s="15">
        <v>44649</v>
      </c>
      <c r="B485" s="10">
        <v>2022</v>
      </c>
      <c r="C485" s="10" t="s">
        <v>8</v>
      </c>
      <c r="D485">
        <v>5</v>
      </c>
      <c r="E485" s="13">
        <f t="shared" si="16"/>
        <v>247</v>
      </c>
      <c r="F485" s="13" t="str">
        <f t="shared" si="17"/>
        <v>YES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8.1</v>
      </c>
      <c r="E486" s="13">
        <f t="shared" si="16"/>
        <v>120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>
        <v>2.5</v>
      </c>
      <c r="E487" s="13">
        <f t="shared" si="16"/>
        <v>338</v>
      </c>
      <c r="F487" s="13" t="str">
        <f t="shared" si="17"/>
        <v>YES</v>
      </c>
    </row>
    <row r="488" spans="1:6" x14ac:dyDescent="0.25">
      <c r="A488" s="15">
        <v>44652</v>
      </c>
      <c r="B488" s="10">
        <v>2022</v>
      </c>
      <c r="C488" s="10" t="s">
        <v>8</v>
      </c>
      <c r="D488">
        <v>5.0999999999999996</v>
      </c>
      <c r="E488" s="13">
        <f t="shared" si="16"/>
        <v>239</v>
      </c>
      <c r="F488" s="13" t="str">
        <f t="shared" si="17"/>
        <v>YES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4.5999999999999996</v>
      </c>
      <c r="E489" s="13">
        <f t="shared" si="16"/>
        <v>269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>
        <v>4.3</v>
      </c>
      <c r="E490" s="13">
        <f t="shared" si="16"/>
        <v>279</v>
      </c>
      <c r="F490" s="13" t="str">
        <f t="shared" si="17"/>
        <v>YES</v>
      </c>
    </row>
    <row r="491" spans="1:6" x14ac:dyDescent="0.25">
      <c r="A491" s="15">
        <v>44655</v>
      </c>
      <c r="B491" s="10">
        <v>2022</v>
      </c>
      <c r="C491" s="10" t="s">
        <v>8</v>
      </c>
      <c r="D491">
        <v>3.4</v>
      </c>
      <c r="E491" s="13">
        <f t="shared" si="16"/>
        <v>310</v>
      </c>
      <c r="F491" s="13" t="str">
        <f t="shared" si="17"/>
        <v>YES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5.7</v>
      </c>
      <c r="E492" s="13">
        <f t="shared" si="16"/>
        <v>208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>
        <v>1.7</v>
      </c>
      <c r="E493" s="13">
        <f t="shared" si="16"/>
        <v>352</v>
      </c>
      <c r="F493" s="13" t="str">
        <f t="shared" si="17"/>
        <v>YES</v>
      </c>
    </row>
    <row r="494" spans="1:6" x14ac:dyDescent="0.25">
      <c r="A494" s="15">
        <v>44658</v>
      </c>
      <c r="B494" s="10">
        <v>2022</v>
      </c>
      <c r="C494" s="10" t="s">
        <v>8</v>
      </c>
      <c r="D494">
        <v>1.1000000000000001</v>
      </c>
      <c r="E494" s="13">
        <f t="shared" si="16"/>
        <v>357</v>
      </c>
      <c r="F494" s="13" t="str">
        <f t="shared" si="17"/>
        <v>YES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1.4</v>
      </c>
      <c r="E495" s="13">
        <f t="shared" si="16"/>
        <v>354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>
        <v>4.9000000000000004</v>
      </c>
      <c r="E496" s="13">
        <f t="shared" ref="E496:E559" si="18">IF(D496&lt;&gt;"",RANK(D496,D$367:D$731),"")</f>
        <v>256</v>
      </c>
      <c r="F496" s="13" t="str">
        <f t="shared" ref="F496:F559" si="19">IF(OR(D496="",E496&lt;ROUNDUP((COUNT(D$367:D$731))*0.02,0)),"NO","YES")</f>
        <v>YES</v>
      </c>
    </row>
    <row r="497" spans="1:6" x14ac:dyDescent="0.25">
      <c r="A497" s="15">
        <v>44661</v>
      </c>
      <c r="B497" s="10">
        <v>2022</v>
      </c>
      <c r="C497" s="10" t="s">
        <v>8</v>
      </c>
      <c r="D497">
        <v>5.5</v>
      </c>
      <c r="E497" s="13">
        <f t="shared" si="18"/>
        <v>217</v>
      </c>
      <c r="F497" s="13" t="str">
        <f t="shared" si="19"/>
        <v>YES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6.5</v>
      </c>
      <c r="E498" s="13">
        <f t="shared" si="18"/>
        <v>177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>
        <v>8.9</v>
      </c>
      <c r="E499" s="13">
        <f t="shared" si="18"/>
        <v>90</v>
      </c>
      <c r="F499" s="13" t="str">
        <f t="shared" si="19"/>
        <v>YES</v>
      </c>
    </row>
    <row r="500" spans="1:6" x14ac:dyDescent="0.25">
      <c r="A500" s="15">
        <v>44664</v>
      </c>
      <c r="B500" s="10">
        <v>2022</v>
      </c>
      <c r="C500" s="10" t="s">
        <v>8</v>
      </c>
      <c r="D500">
        <v>5.0999999999999996</v>
      </c>
      <c r="E500" s="13">
        <f t="shared" si="18"/>
        <v>239</v>
      </c>
      <c r="F500" s="13" t="str">
        <f t="shared" si="19"/>
        <v>YES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</v>
      </c>
      <c r="E501" s="13">
        <f t="shared" si="18"/>
        <v>348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>
        <v>3.1</v>
      </c>
      <c r="E502" s="13">
        <f t="shared" si="18"/>
        <v>322</v>
      </c>
      <c r="F502" s="13" t="str">
        <f t="shared" si="19"/>
        <v>YES</v>
      </c>
    </row>
    <row r="503" spans="1:6" x14ac:dyDescent="0.25">
      <c r="A503" s="15">
        <v>44667</v>
      </c>
      <c r="B503" s="10">
        <v>2022</v>
      </c>
      <c r="C503" s="10" t="s">
        <v>8</v>
      </c>
      <c r="D503">
        <v>3.7</v>
      </c>
      <c r="E503" s="13">
        <f t="shared" si="18"/>
        <v>301</v>
      </c>
      <c r="F503" s="13" t="str">
        <f t="shared" si="19"/>
        <v>YES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5.4</v>
      </c>
      <c r="E504" s="13">
        <f t="shared" si="18"/>
        <v>224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>
        <v>4.8</v>
      </c>
      <c r="E505" s="13">
        <f t="shared" si="18"/>
        <v>259</v>
      </c>
      <c r="F505" s="13" t="str">
        <f t="shared" si="19"/>
        <v>YES</v>
      </c>
    </row>
    <row r="506" spans="1:6" x14ac:dyDescent="0.25">
      <c r="A506" s="15">
        <v>44670</v>
      </c>
      <c r="B506" s="10">
        <v>2022</v>
      </c>
      <c r="C506" s="10" t="s">
        <v>8</v>
      </c>
      <c r="D506">
        <v>4.2</v>
      </c>
      <c r="E506" s="13">
        <f t="shared" si="18"/>
        <v>285</v>
      </c>
      <c r="F506" s="13" t="str">
        <f t="shared" si="19"/>
        <v>YES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4.5999999999999996</v>
      </c>
      <c r="E507" s="13">
        <f t="shared" si="18"/>
        <v>269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>
        <v>4.5</v>
      </c>
      <c r="E508" s="13">
        <f t="shared" si="18"/>
        <v>272</v>
      </c>
      <c r="F508" s="13" t="str">
        <f t="shared" si="19"/>
        <v>YES</v>
      </c>
    </row>
    <row r="509" spans="1:6" x14ac:dyDescent="0.25">
      <c r="A509" s="15">
        <v>44673</v>
      </c>
      <c r="B509" s="10">
        <v>2022</v>
      </c>
      <c r="C509" s="10" t="s">
        <v>8</v>
      </c>
      <c r="D509">
        <v>7.8</v>
      </c>
      <c r="E509" s="13">
        <f t="shared" si="18"/>
        <v>130</v>
      </c>
      <c r="F509" s="13" t="str">
        <f t="shared" si="19"/>
        <v>YES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9.1999999999999993</v>
      </c>
      <c r="E510" s="13">
        <f t="shared" si="18"/>
        <v>84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>
        <v>2.7</v>
      </c>
      <c r="E511" s="13">
        <f t="shared" si="18"/>
        <v>335</v>
      </c>
      <c r="F511" s="13" t="str">
        <f t="shared" si="19"/>
        <v>YES</v>
      </c>
    </row>
    <row r="512" spans="1:6" x14ac:dyDescent="0.25">
      <c r="A512" s="15">
        <v>44676</v>
      </c>
      <c r="B512" s="10">
        <v>2022</v>
      </c>
      <c r="C512" s="10" t="s">
        <v>8</v>
      </c>
      <c r="D512">
        <v>1.3</v>
      </c>
      <c r="E512" s="13">
        <f t="shared" si="18"/>
        <v>356</v>
      </c>
      <c r="F512" s="13" t="str">
        <f t="shared" si="19"/>
        <v>YES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3</v>
      </c>
      <c r="E513" s="13">
        <f t="shared" si="18"/>
        <v>328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>
        <v>7.2</v>
      </c>
      <c r="E514" s="13">
        <f t="shared" si="18"/>
        <v>145</v>
      </c>
      <c r="F514" s="13" t="str">
        <f t="shared" si="19"/>
        <v>YES</v>
      </c>
    </row>
    <row r="515" spans="1:6" x14ac:dyDescent="0.25">
      <c r="A515" s="15">
        <v>44679</v>
      </c>
      <c r="B515" s="10">
        <v>2022</v>
      </c>
      <c r="C515" s="10" t="s">
        <v>8</v>
      </c>
      <c r="D515">
        <v>6.6</v>
      </c>
      <c r="E515" s="13">
        <f t="shared" si="18"/>
        <v>170</v>
      </c>
      <c r="F515" s="13" t="str">
        <f t="shared" si="19"/>
        <v>YES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11.2</v>
      </c>
      <c r="E516" s="13">
        <f t="shared" si="18"/>
        <v>42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>
        <v>5.7</v>
      </c>
      <c r="E517" s="13">
        <f t="shared" si="18"/>
        <v>208</v>
      </c>
      <c r="F517" s="13" t="str">
        <f t="shared" si="19"/>
        <v>YES</v>
      </c>
    </row>
    <row r="518" spans="1:6" x14ac:dyDescent="0.25">
      <c r="A518" s="15">
        <v>44682</v>
      </c>
      <c r="B518" s="10">
        <v>2022</v>
      </c>
      <c r="C518" s="10" t="s">
        <v>8</v>
      </c>
      <c r="D518">
        <v>0.9</v>
      </c>
      <c r="E518" s="13">
        <f t="shared" si="18"/>
        <v>358</v>
      </c>
      <c r="F518" s="13" t="str">
        <f t="shared" si="19"/>
        <v>YES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3.6</v>
      </c>
      <c r="E519" s="13">
        <f t="shared" si="18"/>
        <v>305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>
        <v>3.1</v>
      </c>
      <c r="E520" s="13">
        <f t="shared" si="18"/>
        <v>322</v>
      </c>
      <c r="F520" s="13" t="str">
        <f t="shared" si="19"/>
        <v>YES</v>
      </c>
    </row>
    <row r="521" spans="1:6" x14ac:dyDescent="0.25">
      <c r="A521" s="15">
        <v>44685</v>
      </c>
      <c r="B521" s="10">
        <v>2022</v>
      </c>
      <c r="C521" s="10" t="s">
        <v>8</v>
      </c>
      <c r="D521">
        <v>2.2000000000000002</v>
      </c>
      <c r="E521" s="13">
        <f t="shared" si="18"/>
        <v>345</v>
      </c>
      <c r="F521" s="13" t="str">
        <f t="shared" si="19"/>
        <v>YES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8.6</v>
      </c>
      <c r="E522" s="13">
        <f t="shared" si="18"/>
        <v>98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>
        <v>6.3</v>
      </c>
      <c r="E523" s="13">
        <f t="shared" si="18"/>
        <v>183</v>
      </c>
      <c r="F523" s="13" t="str">
        <f t="shared" si="19"/>
        <v>YES</v>
      </c>
    </row>
    <row r="524" spans="1:6" x14ac:dyDescent="0.25">
      <c r="A524" s="15">
        <v>44688</v>
      </c>
      <c r="B524" s="10">
        <v>2022</v>
      </c>
      <c r="C524" s="10" t="s">
        <v>8</v>
      </c>
      <c r="D524">
        <v>5.0999999999999996</v>
      </c>
      <c r="E524" s="13">
        <f t="shared" si="18"/>
        <v>239</v>
      </c>
      <c r="F524" s="13" t="str">
        <f t="shared" si="19"/>
        <v>YES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4.2</v>
      </c>
      <c r="E525" s="13">
        <f t="shared" si="18"/>
        <v>285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>
        <v>10.199999999999999</v>
      </c>
      <c r="E526" s="13">
        <f t="shared" si="18"/>
        <v>57</v>
      </c>
      <c r="F526" s="13" t="str">
        <f t="shared" si="19"/>
        <v>YES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15</v>
      </c>
      <c r="E527" s="13" t="e">
        <f t="shared" si="18"/>
        <v>#VALUE!</v>
      </c>
      <c r="F527" s="13" t="e">
        <f t="shared" si="19"/>
        <v>#VALUE!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15</v>
      </c>
      <c r="E529" s="13" t="e">
        <f t="shared" si="18"/>
        <v>#VALUE!</v>
      </c>
      <c r="F529" s="13" t="e">
        <f t="shared" si="19"/>
        <v>#VALUE!</v>
      </c>
    </row>
    <row r="530" spans="1:6" x14ac:dyDescent="0.25">
      <c r="A530" s="15">
        <v>44694</v>
      </c>
      <c r="B530" s="10">
        <v>2022</v>
      </c>
      <c r="C530" s="10" t="s">
        <v>8</v>
      </c>
      <c r="D530">
        <v>8.3000000000000007</v>
      </c>
      <c r="E530" s="13">
        <f t="shared" si="18"/>
        <v>113</v>
      </c>
      <c r="F530" s="13" t="str">
        <f t="shared" si="19"/>
        <v>YES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7.7</v>
      </c>
      <c r="E531" s="13">
        <f t="shared" si="18"/>
        <v>131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>
        <v>4.5</v>
      </c>
      <c r="E532" s="13">
        <f t="shared" si="18"/>
        <v>272</v>
      </c>
      <c r="F532" s="13" t="str">
        <f t="shared" si="19"/>
        <v>YES</v>
      </c>
    </row>
    <row r="533" spans="1:6" x14ac:dyDescent="0.25">
      <c r="A533" s="15">
        <v>44697</v>
      </c>
      <c r="B533" s="10">
        <v>2022</v>
      </c>
      <c r="C533" s="10" t="s">
        <v>8</v>
      </c>
      <c r="D533">
        <v>4.8</v>
      </c>
      <c r="E533" s="13">
        <f t="shared" si="18"/>
        <v>259</v>
      </c>
      <c r="F533" s="13" t="str">
        <f t="shared" si="19"/>
        <v>YES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5.2</v>
      </c>
      <c r="E534" s="13">
        <f t="shared" si="18"/>
        <v>235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>
        <v>8.1999999999999993</v>
      </c>
      <c r="E535" s="13">
        <f t="shared" si="18"/>
        <v>116</v>
      </c>
      <c r="F535" s="13" t="str">
        <f t="shared" si="19"/>
        <v>YES</v>
      </c>
    </row>
    <row r="536" spans="1:6" x14ac:dyDescent="0.25">
      <c r="A536" s="15">
        <v>44700</v>
      </c>
      <c r="B536" s="10">
        <v>2022</v>
      </c>
      <c r="C536" s="10" t="s">
        <v>8</v>
      </c>
      <c r="D536">
        <v>7.9</v>
      </c>
      <c r="E536" s="13">
        <f t="shared" si="18"/>
        <v>127</v>
      </c>
      <c r="F536" s="13" t="str">
        <f t="shared" si="19"/>
        <v>YES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5.6</v>
      </c>
      <c r="E537" s="13">
        <f t="shared" si="18"/>
        <v>211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>
        <v>3</v>
      </c>
      <c r="E538" s="13">
        <f t="shared" si="18"/>
        <v>328</v>
      </c>
      <c r="F538" s="13" t="str">
        <f t="shared" si="19"/>
        <v>YES</v>
      </c>
    </row>
    <row r="539" spans="1:6" x14ac:dyDescent="0.25">
      <c r="A539" s="15">
        <v>44703</v>
      </c>
      <c r="B539" s="10">
        <v>2022</v>
      </c>
      <c r="C539" s="10" t="s">
        <v>8</v>
      </c>
      <c r="D539">
        <v>3.5</v>
      </c>
      <c r="E539" s="13">
        <f t="shared" si="18"/>
        <v>307</v>
      </c>
      <c r="F539" s="13" t="str">
        <f t="shared" si="19"/>
        <v>YES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5</v>
      </c>
      <c r="E540" s="13">
        <f t="shared" si="18"/>
        <v>247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>
        <v>5.6</v>
      </c>
      <c r="E541" s="13">
        <f t="shared" si="18"/>
        <v>211</v>
      </c>
      <c r="F541" s="13" t="str">
        <f t="shared" si="19"/>
        <v>YES</v>
      </c>
    </row>
    <row r="542" spans="1:6" x14ac:dyDescent="0.25">
      <c r="A542" s="15">
        <v>44706</v>
      </c>
      <c r="B542" s="10">
        <v>2022</v>
      </c>
      <c r="C542" s="10" t="s">
        <v>8</v>
      </c>
      <c r="D542">
        <v>5.9</v>
      </c>
      <c r="E542" s="13">
        <f t="shared" si="18"/>
        <v>196</v>
      </c>
      <c r="F542" s="13" t="str">
        <f t="shared" si="19"/>
        <v>YES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3.8</v>
      </c>
      <c r="E543" s="13">
        <f t="shared" si="18"/>
        <v>297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>
        <v>3.1</v>
      </c>
      <c r="E544" s="13">
        <f t="shared" si="18"/>
        <v>322</v>
      </c>
      <c r="F544" s="13" t="str">
        <f t="shared" si="19"/>
        <v>YES</v>
      </c>
    </row>
    <row r="545" spans="1:6" x14ac:dyDescent="0.25">
      <c r="A545" s="15">
        <v>44709</v>
      </c>
      <c r="B545" s="10">
        <v>2022</v>
      </c>
      <c r="C545" s="10" t="s">
        <v>8</v>
      </c>
      <c r="D545">
        <v>3.8</v>
      </c>
      <c r="E545" s="13">
        <f t="shared" si="18"/>
        <v>297</v>
      </c>
      <c r="F545" s="13" t="str">
        <f t="shared" si="19"/>
        <v>YES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7.4</v>
      </c>
      <c r="E546" s="13">
        <f t="shared" si="18"/>
        <v>138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>
        <v>8.9</v>
      </c>
      <c r="E547" s="13">
        <f t="shared" si="18"/>
        <v>90</v>
      </c>
      <c r="F547" s="13" t="str">
        <f t="shared" si="19"/>
        <v>YES</v>
      </c>
    </row>
    <row r="548" spans="1:6" x14ac:dyDescent="0.25">
      <c r="A548" s="15">
        <v>44712</v>
      </c>
      <c r="B548" s="10">
        <v>2022</v>
      </c>
      <c r="C548" s="10" t="s">
        <v>8</v>
      </c>
      <c r="D548">
        <v>5.4</v>
      </c>
      <c r="E548" s="13">
        <f t="shared" si="18"/>
        <v>224</v>
      </c>
      <c r="F548" s="13" t="str">
        <f t="shared" si="19"/>
        <v>YES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3.2</v>
      </c>
      <c r="E549" s="13">
        <f t="shared" si="18"/>
        <v>320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>
        <v>5.9</v>
      </c>
      <c r="E550" s="13">
        <f t="shared" si="18"/>
        <v>196</v>
      </c>
      <c r="F550" s="13" t="str">
        <f t="shared" si="19"/>
        <v>YES</v>
      </c>
    </row>
    <row r="551" spans="1:6" x14ac:dyDescent="0.25">
      <c r="A551" s="15">
        <v>44715</v>
      </c>
      <c r="B551" s="10">
        <v>2022</v>
      </c>
      <c r="C551" s="10" t="s">
        <v>9</v>
      </c>
      <c r="D551">
        <v>5.6</v>
      </c>
      <c r="E551" s="13">
        <f t="shared" si="18"/>
        <v>211</v>
      </c>
      <c r="F551" s="13" t="str">
        <f t="shared" si="19"/>
        <v>YES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4.9000000000000004</v>
      </c>
      <c r="E552" s="13">
        <f t="shared" si="18"/>
        <v>256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>
        <v>4.9000000000000004</v>
      </c>
      <c r="E553" s="13">
        <f t="shared" si="18"/>
        <v>256</v>
      </c>
      <c r="F553" s="13" t="str">
        <f t="shared" si="19"/>
        <v>YES</v>
      </c>
    </row>
    <row r="554" spans="1:6" x14ac:dyDescent="0.25">
      <c r="A554" s="15">
        <v>44718</v>
      </c>
      <c r="B554" s="10">
        <v>2022</v>
      </c>
      <c r="C554" s="10" t="s">
        <v>9</v>
      </c>
      <c r="D554">
        <v>5.3</v>
      </c>
      <c r="E554" s="13">
        <f t="shared" si="18"/>
        <v>227</v>
      </c>
      <c r="F554" s="13" t="str">
        <f t="shared" si="19"/>
        <v>YES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3.9</v>
      </c>
      <c r="E555" s="13">
        <f t="shared" si="18"/>
        <v>291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>
        <v>3.8</v>
      </c>
      <c r="E556" s="13">
        <f t="shared" si="18"/>
        <v>297</v>
      </c>
      <c r="F556" s="13" t="str">
        <f t="shared" si="19"/>
        <v>YES</v>
      </c>
    </row>
    <row r="557" spans="1:6" x14ac:dyDescent="0.25">
      <c r="A557" s="15">
        <v>44721</v>
      </c>
      <c r="B557" s="10">
        <v>2022</v>
      </c>
      <c r="C557" s="10" t="s">
        <v>9</v>
      </c>
      <c r="D557">
        <v>5.0999999999999996</v>
      </c>
      <c r="E557" s="13">
        <f t="shared" si="18"/>
        <v>239</v>
      </c>
      <c r="F557" s="13" t="str">
        <f t="shared" si="19"/>
        <v>YES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2.9</v>
      </c>
      <c r="E558" s="13">
        <f t="shared" si="18"/>
        <v>331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>
        <v>4.7</v>
      </c>
      <c r="E559" s="13">
        <f t="shared" si="18"/>
        <v>263</v>
      </c>
      <c r="F559" s="13" t="str">
        <f t="shared" si="19"/>
        <v>YES</v>
      </c>
    </row>
    <row r="560" spans="1:6" x14ac:dyDescent="0.25">
      <c r="A560" s="15">
        <v>44724</v>
      </c>
      <c r="B560" s="10">
        <v>2022</v>
      </c>
      <c r="C560" s="10" t="s">
        <v>9</v>
      </c>
      <c r="D560">
        <v>4.8</v>
      </c>
      <c r="E560" s="13">
        <f t="shared" ref="E560:E623" si="20">IF(D560&lt;&gt;"",RANK(D560,D$367:D$731),"")</f>
        <v>259</v>
      </c>
      <c r="F560" s="13" t="str">
        <f t="shared" ref="F560:F623" si="21">IF(OR(D560="",E560&lt;ROUNDUP((COUNT(D$367:D$731))*0.02,0)),"NO","YES")</f>
        <v>YES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10</v>
      </c>
      <c r="E561" s="13">
        <f t="shared" si="20"/>
        <v>62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15</v>
      </c>
      <c r="E562" s="13" t="e">
        <f t="shared" si="20"/>
        <v>#VALUE!</v>
      </c>
      <c r="F562" s="13" t="e">
        <f t="shared" si="21"/>
        <v>#VALUE!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15</v>
      </c>
      <c r="E563" s="13" t="e">
        <f t="shared" si="20"/>
        <v>#VALUE!</v>
      </c>
      <c r="F563" s="13" t="e">
        <f t="shared" si="21"/>
        <v>#VALUE!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6.7</v>
      </c>
      <c r="E564" s="13">
        <f t="shared" si="20"/>
        <v>163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>
        <v>5.3</v>
      </c>
      <c r="E565" s="13">
        <f t="shared" si="20"/>
        <v>227</v>
      </c>
      <c r="F565" s="13" t="str">
        <f t="shared" si="21"/>
        <v>YES</v>
      </c>
    </row>
    <row r="566" spans="1:6" x14ac:dyDescent="0.25">
      <c r="A566" s="15">
        <v>44730</v>
      </c>
      <c r="B566" s="10">
        <v>2022</v>
      </c>
      <c r="C566" s="10" t="s">
        <v>9</v>
      </c>
      <c r="D566">
        <v>5.5</v>
      </c>
      <c r="E566" s="13">
        <f t="shared" si="20"/>
        <v>217</v>
      </c>
      <c r="F566" s="13" t="str">
        <f t="shared" si="21"/>
        <v>YES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4.4000000000000004</v>
      </c>
      <c r="E567" s="13">
        <f t="shared" si="20"/>
        <v>276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>
        <v>6.8</v>
      </c>
      <c r="E568" s="13">
        <f t="shared" si="20"/>
        <v>159</v>
      </c>
      <c r="F568" s="13" t="str">
        <f t="shared" si="21"/>
        <v>YES</v>
      </c>
    </row>
    <row r="569" spans="1:6" x14ac:dyDescent="0.25">
      <c r="A569" s="15">
        <v>44733</v>
      </c>
      <c r="B569" s="10">
        <v>2022</v>
      </c>
      <c r="C569" s="10" t="s">
        <v>9</v>
      </c>
      <c r="D569">
        <v>8.1999999999999993</v>
      </c>
      <c r="E569" s="13">
        <f t="shared" si="20"/>
        <v>116</v>
      </c>
      <c r="F569" s="13" t="str">
        <f t="shared" si="21"/>
        <v>YES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5.7</v>
      </c>
      <c r="E570" s="13">
        <f t="shared" si="20"/>
        <v>208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>
        <v>6.2</v>
      </c>
      <c r="E571" s="13">
        <f t="shared" si="20"/>
        <v>186</v>
      </c>
      <c r="F571" s="13" t="str">
        <f t="shared" si="21"/>
        <v>YES</v>
      </c>
    </row>
    <row r="572" spans="1:6" x14ac:dyDescent="0.25">
      <c r="A572" s="15">
        <v>44736</v>
      </c>
      <c r="B572" s="10">
        <v>2022</v>
      </c>
      <c r="C572" s="10" t="s">
        <v>9</v>
      </c>
      <c r="D572">
        <v>7.3</v>
      </c>
      <c r="E572" s="13">
        <f t="shared" si="20"/>
        <v>143</v>
      </c>
      <c r="F572" s="13" t="str">
        <f t="shared" si="21"/>
        <v>YES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9.6999999999999993</v>
      </c>
      <c r="E573" s="13">
        <f t="shared" si="20"/>
        <v>67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>
        <v>4.2</v>
      </c>
      <c r="E574" s="13">
        <f t="shared" si="20"/>
        <v>285</v>
      </c>
      <c r="F574" s="13" t="str">
        <f t="shared" si="21"/>
        <v>YES</v>
      </c>
    </row>
    <row r="575" spans="1:6" x14ac:dyDescent="0.25">
      <c r="A575" s="15">
        <v>44739</v>
      </c>
      <c r="B575" s="10">
        <v>2022</v>
      </c>
      <c r="C575" s="10" t="s">
        <v>9</v>
      </c>
      <c r="D575">
        <v>7.1</v>
      </c>
      <c r="E575" s="13">
        <f t="shared" si="20"/>
        <v>147</v>
      </c>
      <c r="F575" s="13" t="str">
        <f t="shared" si="21"/>
        <v>YES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7.6</v>
      </c>
      <c r="E576" s="13">
        <f t="shared" si="20"/>
        <v>135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>
        <v>8.8000000000000007</v>
      </c>
      <c r="E577" s="13">
        <f t="shared" si="20"/>
        <v>93</v>
      </c>
      <c r="F577" s="13" t="str">
        <f t="shared" si="21"/>
        <v>YES</v>
      </c>
    </row>
    <row r="578" spans="1:6" x14ac:dyDescent="0.25">
      <c r="A578" s="15">
        <v>44742</v>
      </c>
      <c r="B578" s="10">
        <v>2022</v>
      </c>
      <c r="C578" s="10" t="s">
        <v>9</v>
      </c>
      <c r="D578">
        <v>7.9</v>
      </c>
      <c r="E578" s="13">
        <f t="shared" si="20"/>
        <v>127</v>
      </c>
      <c r="F578" s="13" t="str">
        <f t="shared" si="21"/>
        <v>YES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7.4</v>
      </c>
      <c r="E579" s="13">
        <f t="shared" si="20"/>
        <v>138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>
        <v>7.3</v>
      </c>
      <c r="E580" s="13">
        <f t="shared" si="20"/>
        <v>143</v>
      </c>
      <c r="F580" s="13" t="str">
        <f t="shared" si="21"/>
        <v>YES</v>
      </c>
    </row>
    <row r="581" spans="1:6" x14ac:dyDescent="0.25">
      <c r="A581" s="15">
        <v>44745</v>
      </c>
      <c r="B581" s="10">
        <v>2022</v>
      </c>
      <c r="C581" s="10" t="s">
        <v>9</v>
      </c>
      <c r="D581">
        <v>9.1</v>
      </c>
      <c r="E581" s="13">
        <f t="shared" si="20"/>
        <v>86</v>
      </c>
      <c r="F581" s="13" t="str">
        <f t="shared" si="21"/>
        <v>YES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9.4</v>
      </c>
      <c r="E582" s="13">
        <f t="shared" si="20"/>
        <v>75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>
        <v>8.5</v>
      </c>
      <c r="E583" s="13">
        <f t="shared" si="20"/>
        <v>103</v>
      </c>
      <c r="F583" s="13" t="str">
        <f t="shared" si="21"/>
        <v>YES</v>
      </c>
    </row>
    <row r="584" spans="1:6" x14ac:dyDescent="0.25">
      <c r="A584" s="15">
        <v>44748</v>
      </c>
      <c r="B584" s="10">
        <v>2022</v>
      </c>
      <c r="C584" s="10" t="s">
        <v>9</v>
      </c>
      <c r="D584">
        <v>2.7</v>
      </c>
      <c r="E584" s="13">
        <f t="shared" si="20"/>
        <v>335</v>
      </c>
      <c r="F584" s="13" t="str">
        <f t="shared" si="21"/>
        <v>YES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8.6</v>
      </c>
      <c r="E585" s="13">
        <f t="shared" si="20"/>
        <v>98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>
        <v>5.8</v>
      </c>
      <c r="E586" s="13">
        <f t="shared" si="20"/>
        <v>200</v>
      </c>
      <c r="F586" s="13" t="str">
        <f t="shared" si="21"/>
        <v>YES</v>
      </c>
    </row>
    <row r="587" spans="1:6" x14ac:dyDescent="0.25">
      <c r="A587" s="15">
        <v>44751</v>
      </c>
      <c r="B587" s="10">
        <v>2022</v>
      </c>
      <c r="C587" s="10" t="s">
        <v>9</v>
      </c>
      <c r="D587">
        <v>5.8</v>
      </c>
      <c r="E587" s="13">
        <f t="shared" si="20"/>
        <v>200</v>
      </c>
      <c r="F587" s="13" t="str">
        <f t="shared" si="21"/>
        <v>YES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6.5</v>
      </c>
      <c r="E588" s="13">
        <f t="shared" si="20"/>
        <v>177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>
        <v>5.2</v>
      </c>
      <c r="E589" s="13">
        <f t="shared" si="20"/>
        <v>235</v>
      </c>
      <c r="F589" s="13" t="str">
        <f t="shared" si="21"/>
        <v>YES</v>
      </c>
    </row>
    <row r="590" spans="1:6" x14ac:dyDescent="0.25">
      <c r="A590" s="15">
        <v>44754</v>
      </c>
      <c r="B590" s="10">
        <v>2022</v>
      </c>
      <c r="C590" s="10" t="s">
        <v>9</v>
      </c>
      <c r="D590">
        <v>5.0999999999999996</v>
      </c>
      <c r="E590" s="13">
        <f t="shared" si="20"/>
        <v>239</v>
      </c>
      <c r="F590" s="13" t="str">
        <f t="shared" si="21"/>
        <v>YES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6.9</v>
      </c>
      <c r="E591" s="13">
        <f t="shared" si="20"/>
        <v>154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>
        <v>6.7</v>
      </c>
      <c r="E592" s="13">
        <f t="shared" si="20"/>
        <v>163</v>
      </c>
      <c r="F592" s="13" t="str">
        <f t="shared" si="21"/>
        <v>YES</v>
      </c>
    </row>
    <row r="593" spans="1:6" x14ac:dyDescent="0.25">
      <c r="A593" s="15">
        <v>44757</v>
      </c>
      <c r="B593" s="10">
        <v>2022</v>
      </c>
      <c r="C593" s="10" t="s">
        <v>9</v>
      </c>
      <c r="D593">
        <v>8.4</v>
      </c>
      <c r="E593" s="13">
        <f t="shared" si="20"/>
        <v>107</v>
      </c>
      <c r="F593" s="13" t="str">
        <f t="shared" si="21"/>
        <v>YES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11.3</v>
      </c>
      <c r="E594" s="13">
        <f t="shared" si="20"/>
        <v>40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>
        <v>4.7</v>
      </c>
      <c r="E595" s="13">
        <f t="shared" si="20"/>
        <v>263</v>
      </c>
      <c r="F595" s="13" t="str">
        <f t="shared" si="21"/>
        <v>YES</v>
      </c>
    </row>
    <row r="596" spans="1:6" x14ac:dyDescent="0.25">
      <c r="A596" s="15">
        <v>44760</v>
      </c>
      <c r="B596" s="10">
        <v>2022</v>
      </c>
      <c r="C596" s="10" t="s">
        <v>9</v>
      </c>
      <c r="D596">
        <v>5.0999999999999996</v>
      </c>
      <c r="E596" s="13">
        <f t="shared" si="20"/>
        <v>239</v>
      </c>
      <c r="F596" s="13" t="str">
        <f t="shared" si="21"/>
        <v>YES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7.1</v>
      </c>
      <c r="E597" s="13">
        <f t="shared" si="20"/>
        <v>147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15</v>
      </c>
      <c r="E598" s="13" t="e">
        <f t="shared" si="20"/>
        <v>#VALUE!</v>
      </c>
      <c r="F598" s="13" t="e">
        <f t="shared" si="21"/>
        <v>#VALUE!</v>
      </c>
    </row>
    <row r="599" spans="1:6" x14ac:dyDescent="0.25">
      <c r="A599" s="15">
        <v>44763</v>
      </c>
      <c r="B599" s="10">
        <v>2022</v>
      </c>
      <c r="C599" s="10" t="s">
        <v>9</v>
      </c>
      <c r="D599">
        <v>12.9</v>
      </c>
      <c r="E599" s="13">
        <f t="shared" si="20"/>
        <v>28</v>
      </c>
      <c r="F599" s="13" t="str">
        <f t="shared" si="21"/>
        <v>YES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6.6</v>
      </c>
      <c r="E600" s="13">
        <f t="shared" si="20"/>
        <v>170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>
        <v>12.1</v>
      </c>
      <c r="E601" s="13">
        <f t="shared" si="20"/>
        <v>33</v>
      </c>
      <c r="F601" s="13" t="str">
        <f t="shared" si="21"/>
        <v>YES</v>
      </c>
    </row>
    <row r="602" spans="1:6" x14ac:dyDescent="0.25">
      <c r="A602" s="15">
        <v>44766</v>
      </c>
      <c r="B602" s="10">
        <v>2022</v>
      </c>
      <c r="C602" s="10" t="s">
        <v>9</v>
      </c>
      <c r="D602">
        <v>5.8</v>
      </c>
      <c r="E602" s="13">
        <f t="shared" si="20"/>
        <v>200</v>
      </c>
      <c r="F602" s="13" t="str">
        <f t="shared" si="21"/>
        <v>YES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4.3</v>
      </c>
      <c r="E603" s="13">
        <f t="shared" si="20"/>
        <v>279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>
        <v>7</v>
      </c>
      <c r="E604" s="13">
        <f t="shared" si="20"/>
        <v>150</v>
      </c>
      <c r="F604" s="13" t="str">
        <f t="shared" si="21"/>
        <v>YES</v>
      </c>
    </row>
    <row r="605" spans="1:6" x14ac:dyDescent="0.25">
      <c r="A605" s="15">
        <v>44769</v>
      </c>
      <c r="B605" s="10">
        <v>2022</v>
      </c>
      <c r="C605" s="10" t="s">
        <v>9</v>
      </c>
      <c r="D605">
        <v>8</v>
      </c>
      <c r="E605" s="13">
        <f t="shared" si="20"/>
        <v>121</v>
      </c>
      <c r="F605" s="13" t="str">
        <f t="shared" si="21"/>
        <v>YES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3.4</v>
      </c>
      <c r="E606" s="13">
        <f t="shared" si="20"/>
        <v>310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>
        <v>3.1</v>
      </c>
      <c r="E607" s="13">
        <f t="shared" si="20"/>
        <v>322</v>
      </c>
      <c r="F607" s="13" t="str">
        <f t="shared" si="21"/>
        <v>YES</v>
      </c>
    </row>
    <row r="608" spans="1:6" x14ac:dyDescent="0.25">
      <c r="A608" s="15">
        <v>44772</v>
      </c>
      <c r="B608" s="10">
        <v>2022</v>
      </c>
      <c r="C608" s="10" t="s">
        <v>9</v>
      </c>
      <c r="D608">
        <v>5.0999999999999996</v>
      </c>
      <c r="E608" s="13">
        <f t="shared" si="20"/>
        <v>239</v>
      </c>
      <c r="F608" s="13" t="str">
        <f t="shared" si="21"/>
        <v>YES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5.5</v>
      </c>
      <c r="E609" s="13">
        <f t="shared" si="20"/>
        <v>217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>
        <v>4.0999999999999996</v>
      </c>
      <c r="E610" s="13">
        <f t="shared" si="20"/>
        <v>290</v>
      </c>
      <c r="F610" s="13" t="str">
        <f t="shared" si="21"/>
        <v>YES</v>
      </c>
    </row>
    <row r="611" spans="1:6" x14ac:dyDescent="0.25">
      <c r="A611" s="15">
        <v>44775</v>
      </c>
      <c r="B611" s="10">
        <v>2022</v>
      </c>
      <c r="C611" s="10" t="s">
        <v>9</v>
      </c>
      <c r="D611">
        <v>8.4</v>
      </c>
      <c r="E611" s="13">
        <f t="shared" si="20"/>
        <v>107</v>
      </c>
      <c r="F611" s="13" t="str">
        <f t="shared" si="21"/>
        <v>YES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7.2</v>
      </c>
      <c r="E612" s="13">
        <f t="shared" si="20"/>
        <v>145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>
        <v>4.7</v>
      </c>
      <c r="E613" s="13">
        <f t="shared" si="20"/>
        <v>263</v>
      </c>
      <c r="F613" s="13" t="str">
        <f t="shared" si="21"/>
        <v>YES</v>
      </c>
    </row>
    <row r="614" spans="1:6" x14ac:dyDescent="0.25">
      <c r="A614" s="15">
        <v>44778</v>
      </c>
      <c r="B614" s="10">
        <v>2022</v>
      </c>
      <c r="C614" s="10" t="s">
        <v>9</v>
      </c>
      <c r="D614">
        <v>9.4</v>
      </c>
      <c r="E614" s="13">
        <f t="shared" si="20"/>
        <v>75</v>
      </c>
      <c r="F614" s="13" t="str">
        <f t="shared" si="21"/>
        <v>YES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11.5</v>
      </c>
      <c r="E615" s="13">
        <f t="shared" si="20"/>
        <v>39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>
        <v>7</v>
      </c>
      <c r="E616" s="13">
        <f t="shared" si="20"/>
        <v>150</v>
      </c>
      <c r="F616" s="13" t="str">
        <f t="shared" si="21"/>
        <v>YES</v>
      </c>
    </row>
    <row r="617" spans="1:6" x14ac:dyDescent="0.25">
      <c r="A617" s="15">
        <v>44781</v>
      </c>
      <c r="B617" s="10">
        <v>2022</v>
      </c>
      <c r="C617" s="10" t="s">
        <v>9</v>
      </c>
      <c r="D617">
        <v>3.9</v>
      </c>
      <c r="E617" s="13">
        <f t="shared" si="20"/>
        <v>291</v>
      </c>
      <c r="F617" s="13" t="str">
        <f t="shared" si="21"/>
        <v>YES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3.3</v>
      </c>
      <c r="E618" s="13">
        <f t="shared" si="20"/>
        <v>313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>
        <v>6.9</v>
      </c>
      <c r="E619" s="13">
        <f t="shared" si="20"/>
        <v>154</v>
      </c>
      <c r="F619" s="13" t="str">
        <f t="shared" si="21"/>
        <v>YES</v>
      </c>
    </row>
    <row r="620" spans="1:6" x14ac:dyDescent="0.25">
      <c r="A620" s="15">
        <v>44784</v>
      </c>
      <c r="B620" s="10">
        <v>2022</v>
      </c>
      <c r="C620" s="10" t="s">
        <v>9</v>
      </c>
      <c r="D620">
        <v>6.7</v>
      </c>
      <c r="E620" s="13">
        <f t="shared" si="20"/>
        <v>163</v>
      </c>
      <c r="F620" s="13" t="str">
        <f t="shared" si="21"/>
        <v>YES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4.5</v>
      </c>
      <c r="E621" s="13">
        <f t="shared" si="20"/>
        <v>272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>
        <v>9.3000000000000007</v>
      </c>
      <c r="E622" s="13">
        <f t="shared" si="20"/>
        <v>79</v>
      </c>
      <c r="F622" s="13" t="str">
        <f t="shared" si="21"/>
        <v>YES</v>
      </c>
    </row>
    <row r="623" spans="1:6" x14ac:dyDescent="0.25">
      <c r="A623" s="15">
        <v>44787</v>
      </c>
      <c r="B623" s="10">
        <v>2022</v>
      </c>
      <c r="C623" s="10" t="s">
        <v>9</v>
      </c>
      <c r="D623">
        <v>5</v>
      </c>
      <c r="E623" s="13">
        <f t="shared" si="20"/>
        <v>247</v>
      </c>
      <c r="F623" s="13" t="str">
        <f t="shared" si="21"/>
        <v>YES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5.5</v>
      </c>
      <c r="E624" s="13">
        <f t="shared" ref="E624:E687" si="22">IF(D624&lt;&gt;"",RANK(D624,D$367:D$731),"")</f>
        <v>217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>
        <v>8</v>
      </c>
      <c r="E625" s="13">
        <f t="shared" si="22"/>
        <v>121</v>
      </c>
      <c r="F625" s="13" t="str">
        <f t="shared" si="23"/>
        <v>YES</v>
      </c>
    </row>
    <row r="626" spans="1:6" x14ac:dyDescent="0.25">
      <c r="A626" s="15">
        <v>44790</v>
      </c>
      <c r="B626" s="10">
        <v>2022</v>
      </c>
      <c r="C626" s="10" t="s">
        <v>9</v>
      </c>
      <c r="D626">
        <v>8.6999999999999993</v>
      </c>
      <c r="E626" s="13">
        <f t="shared" si="22"/>
        <v>94</v>
      </c>
      <c r="F626" s="13" t="str">
        <f t="shared" si="23"/>
        <v>YES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9.6</v>
      </c>
      <c r="E627" s="13">
        <f t="shared" si="22"/>
        <v>69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>
        <v>6.8</v>
      </c>
      <c r="E628" s="13">
        <f t="shared" si="22"/>
        <v>159</v>
      </c>
      <c r="F628" s="13" t="str">
        <f t="shared" si="23"/>
        <v>YES</v>
      </c>
    </row>
    <row r="629" spans="1:6" x14ac:dyDescent="0.25">
      <c r="A629" s="15">
        <v>44793</v>
      </c>
      <c r="B629" s="10">
        <v>2022</v>
      </c>
      <c r="C629" s="10" t="s">
        <v>9</v>
      </c>
      <c r="D629">
        <v>3.7</v>
      </c>
      <c r="E629" s="13">
        <f t="shared" si="22"/>
        <v>301</v>
      </c>
      <c r="F629" s="13" t="str">
        <f t="shared" si="23"/>
        <v>YES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</v>
      </c>
      <c r="E630" s="13">
        <f t="shared" si="22"/>
        <v>247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>
        <v>5.2</v>
      </c>
      <c r="E631" s="13">
        <f t="shared" si="22"/>
        <v>235</v>
      </c>
      <c r="F631" s="13" t="str">
        <f t="shared" si="23"/>
        <v>YES</v>
      </c>
    </row>
    <row r="632" spans="1:6" x14ac:dyDescent="0.25">
      <c r="A632" s="15">
        <v>44796</v>
      </c>
      <c r="B632" s="10">
        <v>2022</v>
      </c>
      <c r="C632" s="10" t="s">
        <v>9</v>
      </c>
      <c r="D632">
        <v>6.7</v>
      </c>
      <c r="E632" s="13">
        <f t="shared" si="22"/>
        <v>163</v>
      </c>
      <c r="F632" s="13" t="str">
        <f t="shared" si="23"/>
        <v>YES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9.4</v>
      </c>
      <c r="E633" s="13">
        <f t="shared" si="22"/>
        <v>75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>
        <v>8</v>
      </c>
      <c r="E634" s="13">
        <f t="shared" si="22"/>
        <v>121</v>
      </c>
      <c r="F634" s="13" t="str">
        <f t="shared" si="23"/>
        <v>YES</v>
      </c>
    </row>
    <row r="635" spans="1:6" x14ac:dyDescent="0.25">
      <c r="A635" s="15">
        <v>44799</v>
      </c>
      <c r="B635" s="10">
        <v>2022</v>
      </c>
      <c r="C635" s="10" t="s">
        <v>9</v>
      </c>
      <c r="D635">
        <v>5.3</v>
      </c>
      <c r="E635" s="13">
        <f t="shared" si="22"/>
        <v>227</v>
      </c>
      <c r="F635" s="13" t="str">
        <f t="shared" si="23"/>
        <v>YES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6.2</v>
      </c>
      <c r="E636" s="13">
        <f t="shared" si="22"/>
        <v>186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>
        <v>6.5</v>
      </c>
      <c r="E637" s="13">
        <f t="shared" si="22"/>
        <v>177</v>
      </c>
      <c r="F637" s="13" t="str">
        <f t="shared" si="23"/>
        <v>YES</v>
      </c>
    </row>
    <row r="638" spans="1:6" x14ac:dyDescent="0.25">
      <c r="A638" s="15">
        <v>44802</v>
      </c>
      <c r="B638" s="10">
        <v>2022</v>
      </c>
      <c r="C638" s="10" t="s">
        <v>9</v>
      </c>
      <c r="D638">
        <v>5.8</v>
      </c>
      <c r="E638" s="13">
        <f t="shared" si="22"/>
        <v>200</v>
      </c>
      <c r="F638" s="13" t="str">
        <f t="shared" si="23"/>
        <v>YES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6.8</v>
      </c>
      <c r="E639" s="13">
        <f t="shared" si="22"/>
        <v>159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>
        <v>7.7</v>
      </c>
      <c r="E640" s="13">
        <f t="shared" si="22"/>
        <v>131</v>
      </c>
      <c r="F640" s="13" t="str">
        <f t="shared" si="23"/>
        <v>YES</v>
      </c>
    </row>
    <row r="641" spans="1:6" x14ac:dyDescent="0.25">
      <c r="A641" s="15">
        <v>44805</v>
      </c>
      <c r="B641" s="10">
        <v>2022</v>
      </c>
      <c r="C641" s="10" t="s">
        <v>10</v>
      </c>
      <c r="D641">
        <v>9.5</v>
      </c>
      <c r="E641" s="13">
        <f t="shared" si="22"/>
        <v>71</v>
      </c>
      <c r="F641" s="13" t="str">
        <f t="shared" si="23"/>
        <v>YES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10.8</v>
      </c>
      <c r="E642" s="13">
        <f t="shared" si="22"/>
        <v>46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>
        <v>6.2</v>
      </c>
      <c r="E643" s="13">
        <f t="shared" si="22"/>
        <v>186</v>
      </c>
      <c r="F643" s="13" t="str">
        <f t="shared" si="23"/>
        <v>YES</v>
      </c>
    </row>
    <row r="644" spans="1:6" x14ac:dyDescent="0.25">
      <c r="A644" s="15">
        <v>44808</v>
      </c>
      <c r="B644" s="10">
        <v>2022</v>
      </c>
      <c r="C644" s="10" t="s">
        <v>10</v>
      </c>
      <c r="D644">
        <v>4.4000000000000004</v>
      </c>
      <c r="E644" s="13">
        <f t="shared" si="22"/>
        <v>276</v>
      </c>
      <c r="F644" s="13" t="str">
        <f t="shared" si="23"/>
        <v>YES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6.3</v>
      </c>
      <c r="E645" s="13">
        <f t="shared" si="22"/>
        <v>183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>
        <v>10.4</v>
      </c>
      <c r="E646" s="13">
        <f t="shared" si="22"/>
        <v>53</v>
      </c>
      <c r="F646" s="13" t="str">
        <f t="shared" si="23"/>
        <v>YES</v>
      </c>
    </row>
    <row r="647" spans="1:6" x14ac:dyDescent="0.25">
      <c r="A647" s="15">
        <v>44811</v>
      </c>
      <c r="B647" s="10">
        <v>2022</v>
      </c>
      <c r="C647" s="10" t="s">
        <v>10</v>
      </c>
      <c r="D647">
        <v>8</v>
      </c>
      <c r="E647" s="13">
        <f t="shared" si="22"/>
        <v>121</v>
      </c>
      <c r="F647" s="13" t="str">
        <f t="shared" si="23"/>
        <v>YES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12.7</v>
      </c>
      <c r="E648" s="13">
        <f t="shared" si="22"/>
        <v>30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>
        <v>10.4</v>
      </c>
      <c r="E649" s="13">
        <f t="shared" si="22"/>
        <v>53</v>
      </c>
      <c r="F649" s="13" t="str">
        <f t="shared" si="23"/>
        <v>YES</v>
      </c>
    </row>
    <row r="650" spans="1:6" x14ac:dyDescent="0.25">
      <c r="A650" s="15">
        <v>44814</v>
      </c>
      <c r="B650" s="10">
        <v>2022</v>
      </c>
      <c r="C650" s="10" t="s">
        <v>10</v>
      </c>
      <c r="D650">
        <v>5.6</v>
      </c>
      <c r="E650" s="13">
        <f t="shared" si="22"/>
        <v>211</v>
      </c>
      <c r="F650" s="13" t="str">
        <f t="shared" si="23"/>
        <v>YES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3.8</v>
      </c>
      <c r="E651" s="13">
        <f t="shared" si="22"/>
        <v>297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>
        <v>4.3</v>
      </c>
      <c r="E652" s="13">
        <f t="shared" si="22"/>
        <v>279</v>
      </c>
      <c r="F652" s="13" t="str">
        <f t="shared" si="23"/>
        <v>YES</v>
      </c>
    </row>
    <row r="653" spans="1:6" x14ac:dyDescent="0.25">
      <c r="A653" s="15">
        <v>44817</v>
      </c>
      <c r="B653" s="10">
        <v>2022</v>
      </c>
      <c r="C653" s="10" t="s">
        <v>10</v>
      </c>
      <c r="D653">
        <v>5.8</v>
      </c>
      <c r="E653" s="13">
        <f t="shared" si="22"/>
        <v>200</v>
      </c>
      <c r="F653" s="13" t="str">
        <f t="shared" si="23"/>
        <v>YES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6.2</v>
      </c>
      <c r="E654" s="13">
        <f t="shared" si="22"/>
        <v>186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>
        <v>10.4</v>
      </c>
      <c r="E655" s="13">
        <f t="shared" si="22"/>
        <v>53</v>
      </c>
      <c r="F655" s="13" t="str">
        <f t="shared" si="23"/>
        <v>YES</v>
      </c>
    </row>
    <row r="656" spans="1:6" x14ac:dyDescent="0.25">
      <c r="A656" s="15">
        <v>44820</v>
      </c>
      <c r="B656" s="10">
        <v>2022</v>
      </c>
      <c r="C656" s="10" t="s">
        <v>10</v>
      </c>
      <c r="D656">
        <v>12.7</v>
      </c>
      <c r="E656" s="13">
        <f t="shared" si="22"/>
        <v>30</v>
      </c>
      <c r="F656" s="13" t="str">
        <f t="shared" si="23"/>
        <v>YES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10.1</v>
      </c>
      <c r="E657" s="13">
        <f t="shared" si="22"/>
        <v>59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>
        <v>5</v>
      </c>
      <c r="E658" s="13">
        <f t="shared" si="22"/>
        <v>247</v>
      </c>
      <c r="F658" s="13" t="str">
        <f t="shared" si="23"/>
        <v>YES</v>
      </c>
    </row>
    <row r="659" spans="1:6" x14ac:dyDescent="0.25">
      <c r="A659" s="15">
        <v>44823</v>
      </c>
      <c r="B659" s="10">
        <v>2022</v>
      </c>
      <c r="C659" s="10" t="s">
        <v>10</v>
      </c>
      <c r="D659">
        <v>6.9</v>
      </c>
      <c r="E659" s="13">
        <f t="shared" si="22"/>
        <v>154</v>
      </c>
      <c r="F659" s="13" t="str">
        <f t="shared" si="23"/>
        <v>YES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7.9</v>
      </c>
      <c r="E660" s="13">
        <f t="shared" si="22"/>
        <v>127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>
        <v>5.5</v>
      </c>
      <c r="E661" s="13">
        <f t="shared" si="22"/>
        <v>217</v>
      </c>
      <c r="F661" s="13" t="str">
        <f t="shared" si="23"/>
        <v>YES</v>
      </c>
    </row>
    <row r="662" spans="1:6" x14ac:dyDescent="0.25">
      <c r="A662" s="15">
        <v>44826</v>
      </c>
      <c r="B662" s="10">
        <v>2022</v>
      </c>
      <c r="C662" s="10" t="s">
        <v>10</v>
      </c>
      <c r="D662">
        <v>2.2999999999999998</v>
      </c>
      <c r="E662" s="13">
        <f t="shared" si="22"/>
        <v>342</v>
      </c>
      <c r="F662" s="13" t="str">
        <f t="shared" si="23"/>
        <v>YES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2.5</v>
      </c>
      <c r="E663" s="13">
        <f t="shared" si="22"/>
        <v>338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>
        <v>3.7</v>
      </c>
      <c r="E664" s="13">
        <f t="shared" si="22"/>
        <v>301</v>
      </c>
      <c r="F664" s="13" t="str">
        <f t="shared" si="23"/>
        <v>YES</v>
      </c>
    </row>
    <row r="665" spans="1:6" x14ac:dyDescent="0.25">
      <c r="A665" s="15">
        <v>44829</v>
      </c>
      <c r="B665" s="10">
        <v>2022</v>
      </c>
      <c r="C665" s="10" t="s">
        <v>10</v>
      </c>
      <c r="D665">
        <v>3.5</v>
      </c>
      <c r="E665" s="13">
        <f t="shared" si="22"/>
        <v>307</v>
      </c>
      <c r="F665" s="13" t="str">
        <f t="shared" si="23"/>
        <v>YES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3.6</v>
      </c>
      <c r="E666" s="13">
        <f t="shared" si="22"/>
        <v>305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>
        <v>3.3</v>
      </c>
      <c r="E667" s="13">
        <f t="shared" si="22"/>
        <v>313</v>
      </c>
      <c r="F667" s="13" t="str">
        <f t="shared" si="23"/>
        <v>YES</v>
      </c>
    </row>
    <row r="668" spans="1:6" x14ac:dyDescent="0.25">
      <c r="A668" s="15">
        <v>44832</v>
      </c>
      <c r="B668" s="10">
        <v>2022</v>
      </c>
      <c r="C668" s="10" t="s">
        <v>10</v>
      </c>
      <c r="D668">
        <v>4.3</v>
      </c>
      <c r="E668" s="13">
        <f t="shared" si="22"/>
        <v>279</v>
      </c>
      <c r="F668" s="13" t="str">
        <f t="shared" si="23"/>
        <v>YES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6.6</v>
      </c>
      <c r="E669" s="13">
        <f t="shared" si="22"/>
        <v>170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>
        <v>4.4000000000000004</v>
      </c>
      <c r="E670" s="13">
        <f t="shared" si="22"/>
        <v>276</v>
      </c>
      <c r="F670" s="13" t="str">
        <f t="shared" si="23"/>
        <v>YES</v>
      </c>
    </row>
    <row r="671" spans="1:6" x14ac:dyDescent="0.25">
      <c r="A671" s="15">
        <v>44835</v>
      </c>
      <c r="B671" s="10">
        <v>2022</v>
      </c>
      <c r="C671" s="10" t="s">
        <v>10</v>
      </c>
      <c r="D671">
        <v>8.6999999999999993</v>
      </c>
      <c r="E671" s="13">
        <f t="shared" si="22"/>
        <v>94</v>
      </c>
      <c r="F671" s="13" t="str">
        <f t="shared" si="23"/>
        <v>YES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7.5</v>
      </c>
      <c r="E672" s="13">
        <f t="shared" si="22"/>
        <v>136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>
        <v>7.4</v>
      </c>
      <c r="E673" s="13">
        <f t="shared" si="22"/>
        <v>138</v>
      </c>
      <c r="F673" s="13" t="str">
        <f t="shared" si="23"/>
        <v>YES</v>
      </c>
    </row>
    <row r="674" spans="1:6" x14ac:dyDescent="0.25">
      <c r="A674" s="15">
        <v>44838</v>
      </c>
      <c r="B674" s="10">
        <v>2022</v>
      </c>
      <c r="C674" s="10" t="s">
        <v>10</v>
      </c>
      <c r="D674">
        <v>8.5</v>
      </c>
      <c r="E674" s="13">
        <f t="shared" si="22"/>
        <v>103</v>
      </c>
      <c r="F674" s="13" t="str">
        <f t="shared" si="23"/>
        <v>YES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8.6999999999999993</v>
      </c>
      <c r="E675" s="13">
        <f t="shared" si="22"/>
        <v>94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>
        <v>9.4</v>
      </c>
      <c r="E676" s="13">
        <f t="shared" si="22"/>
        <v>75</v>
      </c>
      <c r="F676" s="13" t="str">
        <f t="shared" si="23"/>
        <v>YES</v>
      </c>
    </row>
    <row r="677" spans="1:6" x14ac:dyDescent="0.25">
      <c r="A677" s="15">
        <v>44841</v>
      </c>
      <c r="B677" s="10">
        <v>2022</v>
      </c>
      <c r="C677" s="10" t="s">
        <v>10</v>
      </c>
      <c r="D677">
        <v>5.3</v>
      </c>
      <c r="E677" s="13">
        <f t="shared" si="22"/>
        <v>227</v>
      </c>
      <c r="F677" s="13" t="str">
        <f t="shared" si="23"/>
        <v>YES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7.7</v>
      </c>
      <c r="E678" s="13">
        <f t="shared" si="22"/>
        <v>131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>
        <v>8.4</v>
      </c>
      <c r="E679" s="13">
        <f t="shared" si="22"/>
        <v>107</v>
      </c>
      <c r="F679" s="13" t="str">
        <f t="shared" si="23"/>
        <v>YES</v>
      </c>
    </row>
    <row r="680" spans="1:6" x14ac:dyDescent="0.25">
      <c r="A680" s="15">
        <v>44844</v>
      </c>
      <c r="B680" s="10">
        <v>2022</v>
      </c>
      <c r="C680" s="10" t="s">
        <v>10</v>
      </c>
      <c r="D680">
        <v>16</v>
      </c>
      <c r="E680" s="13">
        <f t="shared" si="22"/>
        <v>8</v>
      </c>
      <c r="F680" s="13" t="str">
        <f t="shared" si="23"/>
        <v>YES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11.9</v>
      </c>
      <c r="E681" s="13">
        <f t="shared" si="22"/>
        <v>35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>
        <v>5.8</v>
      </c>
      <c r="E682" s="13">
        <f t="shared" si="22"/>
        <v>200</v>
      </c>
      <c r="F682" s="13" t="str">
        <f t="shared" si="23"/>
        <v>YES</v>
      </c>
    </row>
    <row r="683" spans="1:6" x14ac:dyDescent="0.25">
      <c r="A683" s="15">
        <v>44847</v>
      </c>
      <c r="B683" s="10">
        <v>2022</v>
      </c>
      <c r="C683" s="10" t="s">
        <v>10</v>
      </c>
      <c r="D683">
        <v>9</v>
      </c>
      <c r="E683" s="13">
        <f t="shared" si="22"/>
        <v>89</v>
      </c>
      <c r="F683" s="13" t="str">
        <f t="shared" si="23"/>
        <v>YES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9.3000000000000007</v>
      </c>
      <c r="E684" s="13">
        <f t="shared" si="22"/>
        <v>79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>
        <v>6.4</v>
      </c>
      <c r="E685" s="13">
        <f t="shared" si="22"/>
        <v>182</v>
      </c>
      <c r="F685" s="13" t="str">
        <f t="shared" si="23"/>
        <v>YES</v>
      </c>
    </row>
    <row r="686" spans="1:6" x14ac:dyDescent="0.25">
      <c r="A686" s="15">
        <v>44850</v>
      </c>
      <c r="B686" s="10">
        <v>2022</v>
      </c>
      <c r="C686" s="10" t="s">
        <v>10</v>
      </c>
      <c r="D686">
        <v>8.1999999999999993</v>
      </c>
      <c r="E686" s="13">
        <f t="shared" si="22"/>
        <v>116</v>
      </c>
      <c r="F686" s="13" t="str">
        <f t="shared" si="23"/>
        <v>YES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5</v>
      </c>
      <c r="E687" s="13">
        <f t="shared" si="22"/>
        <v>247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>
        <v>15.4</v>
      </c>
      <c r="E688" s="13">
        <f t="shared" ref="E688:E731" si="24">IF(D688&lt;&gt;"",RANK(D688,D$367:D$731),"")</f>
        <v>13</v>
      </c>
      <c r="F688" s="13" t="str">
        <f t="shared" ref="F688:F731" si="25">IF(OR(D688="",E688&lt;ROUNDUP((COUNT(D$367:D$731))*0.02,0)),"NO","YES")</f>
        <v>YES</v>
      </c>
    </row>
    <row r="689" spans="1:6" x14ac:dyDescent="0.25">
      <c r="A689" s="15">
        <v>44853</v>
      </c>
      <c r="B689" s="10">
        <v>2022</v>
      </c>
      <c r="C689" s="10" t="s">
        <v>10</v>
      </c>
      <c r="D689">
        <v>8</v>
      </c>
      <c r="E689" s="13">
        <f t="shared" si="24"/>
        <v>121</v>
      </c>
      <c r="F689" s="13" t="str">
        <f t="shared" si="25"/>
        <v>YES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18.399999999999999</v>
      </c>
      <c r="E690" s="13">
        <f t="shared" si="24"/>
        <v>4</v>
      </c>
      <c r="F690" s="13" t="str">
        <f t="shared" si="25"/>
        <v>NO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15</v>
      </c>
      <c r="E691" s="13" t="e">
        <f t="shared" si="24"/>
        <v>#VALUE!</v>
      </c>
      <c r="F691" s="13" t="e">
        <f t="shared" si="25"/>
        <v>#VALUE!</v>
      </c>
    </row>
    <row r="692" spans="1:6" x14ac:dyDescent="0.25">
      <c r="A692" s="15">
        <v>44856</v>
      </c>
      <c r="B692" s="10">
        <v>2022</v>
      </c>
      <c r="C692" s="10" t="s">
        <v>10</v>
      </c>
      <c r="D692">
        <v>14.8</v>
      </c>
      <c r="E692" s="13">
        <f t="shared" si="24"/>
        <v>16</v>
      </c>
      <c r="F692" s="13" t="str">
        <f t="shared" si="25"/>
        <v>YES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12</v>
      </c>
      <c r="E693" s="13">
        <f t="shared" si="24"/>
        <v>34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>
        <v>5.9</v>
      </c>
      <c r="E694" s="13">
        <f t="shared" si="24"/>
        <v>196</v>
      </c>
      <c r="F694" s="13" t="str">
        <f t="shared" si="25"/>
        <v>YES</v>
      </c>
    </row>
    <row r="695" spans="1:6" x14ac:dyDescent="0.25">
      <c r="A695" s="15">
        <v>44859</v>
      </c>
      <c r="B695" s="10">
        <v>2022</v>
      </c>
      <c r="C695" s="10" t="s">
        <v>10</v>
      </c>
      <c r="D695">
        <v>6.3</v>
      </c>
      <c r="E695" s="13">
        <f t="shared" si="24"/>
        <v>183</v>
      </c>
      <c r="F695" s="13" t="str">
        <f t="shared" si="25"/>
        <v>YES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9.8000000000000007</v>
      </c>
      <c r="E696" s="13">
        <f t="shared" si="24"/>
        <v>65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8.1999999999999993</v>
      </c>
      <c r="E697" s="13">
        <f t="shared" si="24"/>
        <v>116</v>
      </c>
      <c r="F697" s="13" t="str">
        <f t="shared" si="25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>
        <v>15.7</v>
      </c>
      <c r="E698" s="13">
        <f t="shared" si="24"/>
        <v>12</v>
      </c>
      <c r="F698" s="13" t="str">
        <f t="shared" si="25"/>
        <v>YES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13.9</v>
      </c>
      <c r="E699" s="13">
        <f t="shared" si="24"/>
        <v>22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>
        <v>15.9</v>
      </c>
      <c r="E700" s="13">
        <f t="shared" si="24"/>
        <v>9</v>
      </c>
      <c r="F700" s="13" t="str">
        <f t="shared" si="25"/>
        <v>YES</v>
      </c>
    </row>
    <row r="701" spans="1:6" x14ac:dyDescent="0.25">
      <c r="A701" s="15">
        <v>44865</v>
      </c>
      <c r="B701" s="10">
        <v>2022</v>
      </c>
      <c r="C701" s="10" t="s">
        <v>10</v>
      </c>
      <c r="D701">
        <v>16.7</v>
      </c>
      <c r="E701" s="13">
        <f t="shared" si="24"/>
        <v>7</v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17.3</v>
      </c>
      <c r="E702" s="13">
        <f t="shared" si="24"/>
        <v>6</v>
      </c>
      <c r="F702" s="13" t="str">
        <f t="shared" si="25"/>
        <v>NO</v>
      </c>
    </row>
    <row r="703" spans="1:6" x14ac:dyDescent="0.25">
      <c r="A703" s="15">
        <v>44867</v>
      </c>
      <c r="B703" s="10">
        <v>2022</v>
      </c>
      <c r="C703" s="10" t="s">
        <v>10</v>
      </c>
      <c r="D703">
        <v>9.1</v>
      </c>
      <c r="E703" s="13">
        <f t="shared" si="24"/>
        <v>86</v>
      </c>
      <c r="F703" s="13" t="str">
        <f t="shared" si="25"/>
        <v>YES</v>
      </c>
    </row>
    <row r="704" spans="1:6" x14ac:dyDescent="0.25">
      <c r="A704" s="15">
        <v>44868</v>
      </c>
      <c r="B704" s="10">
        <v>2022</v>
      </c>
      <c r="C704" s="10" t="s">
        <v>10</v>
      </c>
      <c r="D704">
        <v>10.1</v>
      </c>
      <c r="E704" s="13">
        <f t="shared" si="24"/>
        <v>59</v>
      </c>
      <c r="F704" s="13" t="str">
        <f t="shared" si="25"/>
        <v>YES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6.1</v>
      </c>
      <c r="E705" s="13">
        <f t="shared" si="24"/>
        <v>192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>
        <v>1.4</v>
      </c>
      <c r="E706" s="13">
        <f t="shared" si="24"/>
        <v>354</v>
      </c>
      <c r="F706" s="13" t="str">
        <f t="shared" si="25"/>
        <v>YES</v>
      </c>
    </row>
    <row r="707" spans="1:6" x14ac:dyDescent="0.25">
      <c r="A707" s="15">
        <v>44871</v>
      </c>
      <c r="B707" s="10">
        <v>2022</v>
      </c>
      <c r="C707" s="10" t="s">
        <v>10</v>
      </c>
      <c r="D707">
        <v>2.4</v>
      </c>
      <c r="E707" s="13">
        <f t="shared" si="24"/>
        <v>340</v>
      </c>
      <c r="F707" s="13" t="str">
        <f t="shared" si="25"/>
        <v>YES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3.1</v>
      </c>
      <c r="E708" s="13">
        <f t="shared" si="24"/>
        <v>322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>
        <v>6.7</v>
      </c>
      <c r="E709" s="13">
        <f t="shared" si="24"/>
        <v>163</v>
      </c>
      <c r="F709" s="13" t="str">
        <f t="shared" si="25"/>
        <v>YES</v>
      </c>
    </row>
    <row r="710" spans="1:6" x14ac:dyDescent="0.25">
      <c r="A710" s="15">
        <v>44874</v>
      </c>
      <c r="B710" s="10">
        <v>2022</v>
      </c>
      <c r="C710" s="10" t="s">
        <v>10</v>
      </c>
      <c r="D710">
        <v>9.1999999999999993</v>
      </c>
      <c r="E710" s="13">
        <f t="shared" si="24"/>
        <v>84</v>
      </c>
      <c r="F710" s="13" t="str">
        <f t="shared" si="25"/>
        <v>YES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8.4</v>
      </c>
      <c r="E711" s="13">
        <f t="shared" si="24"/>
        <v>107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>
        <v>1.8</v>
      </c>
      <c r="E712" s="13">
        <f t="shared" si="24"/>
        <v>351</v>
      </c>
      <c r="F712" s="13" t="str">
        <f t="shared" si="25"/>
        <v>YES</v>
      </c>
    </row>
    <row r="713" spans="1:6" x14ac:dyDescent="0.25">
      <c r="A713" s="15">
        <v>44877</v>
      </c>
      <c r="B713" s="10">
        <v>2022</v>
      </c>
      <c r="C713" s="10" t="s">
        <v>10</v>
      </c>
      <c r="D713">
        <v>2</v>
      </c>
      <c r="E713" s="13">
        <f t="shared" si="24"/>
        <v>348</v>
      </c>
      <c r="F713" s="13" t="str">
        <f t="shared" si="25"/>
        <v>YES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3.9</v>
      </c>
      <c r="E714" s="13">
        <f t="shared" si="24"/>
        <v>291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>
        <v>10.4</v>
      </c>
      <c r="E715" s="13">
        <f t="shared" si="24"/>
        <v>53</v>
      </c>
      <c r="F715" s="13" t="str">
        <f t="shared" si="25"/>
        <v>YES</v>
      </c>
    </row>
    <row r="716" spans="1:6" x14ac:dyDescent="0.25">
      <c r="A716" s="15">
        <v>44880</v>
      </c>
      <c r="B716" s="10">
        <v>2022</v>
      </c>
      <c r="C716" s="10" t="s">
        <v>10</v>
      </c>
      <c r="D716">
        <v>11.1</v>
      </c>
      <c r="E716" s="13">
        <f t="shared" si="24"/>
        <v>43</v>
      </c>
      <c r="F716" s="13" t="str">
        <f t="shared" si="25"/>
        <v>YES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9.3000000000000007</v>
      </c>
      <c r="E717" s="13">
        <f t="shared" si="24"/>
        <v>79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>
        <v>5.6</v>
      </c>
      <c r="E718" s="13">
        <f t="shared" si="24"/>
        <v>211</v>
      </c>
      <c r="F718" s="13" t="str">
        <f t="shared" si="25"/>
        <v>YES</v>
      </c>
    </row>
    <row r="719" spans="1:6" x14ac:dyDescent="0.25">
      <c r="A719" s="15">
        <v>44883</v>
      </c>
      <c r="B719" s="10">
        <v>2022</v>
      </c>
      <c r="C719" s="10" t="s">
        <v>10</v>
      </c>
      <c r="D719">
        <v>4.7</v>
      </c>
      <c r="E719" s="13">
        <f t="shared" si="24"/>
        <v>263</v>
      </c>
      <c r="F719" s="13" t="str">
        <f t="shared" si="25"/>
        <v>YES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2.9</v>
      </c>
      <c r="E720" s="13">
        <f t="shared" si="24"/>
        <v>331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>
        <v>3.7</v>
      </c>
      <c r="E721" s="13">
        <f t="shared" si="24"/>
        <v>301</v>
      </c>
      <c r="F721" s="13" t="str">
        <f t="shared" si="25"/>
        <v>YES</v>
      </c>
    </row>
    <row r="722" spans="1:6" x14ac:dyDescent="0.25">
      <c r="A722" s="15">
        <v>44886</v>
      </c>
      <c r="B722" s="10">
        <v>2022</v>
      </c>
      <c r="C722" s="10" t="s">
        <v>10</v>
      </c>
      <c r="D722">
        <v>6.6</v>
      </c>
      <c r="E722" s="13">
        <f t="shared" si="24"/>
        <v>170</v>
      </c>
      <c r="F722" s="13" t="str">
        <f t="shared" si="25"/>
        <v>YES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28.4</v>
      </c>
      <c r="E723" s="13">
        <f t="shared" si="24"/>
        <v>1</v>
      </c>
      <c r="F723" s="13" t="str">
        <f t="shared" si="25"/>
        <v>NO</v>
      </c>
    </row>
    <row r="724" spans="1:6" x14ac:dyDescent="0.25">
      <c r="A724" s="15">
        <v>44888</v>
      </c>
      <c r="B724" s="10">
        <v>2022</v>
      </c>
      <c r="C724" s="10" t="s">
        <v>10</v>
      </c>
      <c r="D724">
        <v>11.8</v>
      </c>
      <c r="E724" s="13">
        <f t="shared" si="24"/>
        <v>37</v>
      </c>
      <c r="F724" s="13" t="str">
        <f t="shared" si="25"/>
        <v>YES</v>
      </c>
    </row>
    <row r="725" spans="1:6" x14ac:dyDescent="0.25">
      <c r="A725" s="15">
        <v>44889</v>
      </c>
      <c r="B725" s="10">
        <v>2022</v>
      </c>
      <c r="C725" s="10" t="s">
        <v>10</v>
      </c>
      <c r="D725">
        <v>13.3</v>
      </c>
      <c r="E725" s="13">
        <f t="shared" si="24"/>
        <v>25</v>
      </c>
      <c r="F725" s="13" t="str">
        <f t="shared" si="25"/>
        <v>YES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8.6</v>
      </c>
      <c r="E726" s="13">
        <f t="shared" si="24"/>
        <v>98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>
        <v>6.9</v>
      </c>
      <c r="E727" s="13">
        <f t="shared" si="24"/>
        <v>154</v>
      </c>
      <c r="F727" s="13" t="str">
        <f t="shared" si="25"/>
        <v>YES</v>
      </c>
    </row>
    <row r="728" spans="1:6" x14ac:dyDescent="0.25">
      <c r="A728" s="15">
        <v>44892</v>
      </c>
      <c r="B728" s="10">
        <v>2022</v>
      </c>
      <c r="C728" s="10" t="s">
        <v>10</v>
      </c>
      <c r="D728">
        <v>6.8</v>
      </c>
      <c r="E728" s="13">
        <f t="shared" si="24"/>
        <v>159</v>
      </c>
      <c r="F728" s="13" t="str">
        <f t="shared" si="25"/>
        <v>YES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7.1</v>
      </c>
      <c r="E729" s="13">
        <f t="shared" si="24"/>
        <v>147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>
        <v>12.2</v>
      </c>
      <c r="E730" s="13">
        <f t="shared" si="24"/>
        <v>32</v>
      </c>
      <c r="F730" s="13" t="str">
        <f t="shared" si="25"/>
        <v>YES</v>
      </c>
    </row>
    <row r="731" spans="1:6" x14ac:dyDescent="0.25">
      <c r="A731" s="15">
        <v>44895</v>
      </c>
      <c r="B731" s="10">
        <v>2022</v>
      </c>
      <c r="C731" s="10" t="s">
        <v>10</v>
      </c>
      <c r="D731">
        <v>2.8</v>
      </c>
      <c r="E731" s="13">
        <f t="shared" si="24"/>
        <v>334</v>
      </c>
      <c r="F731" s="13" t="str">
        <f t="shared" si="25"/>
        <v>YES</v>
      </c>
    </row>
    <row r="732" spans="1:6" x14ac:dyDescent="0.25">
      <c r="A732" s="15">
        <v>45261</v>
      </c>
      <c r="B732" s="10">
        <v>2023</v>
      </c>
      <c r="C732" s="10" t="s">
        <v>7</v>
      </c>
      <c r="D732">
        <v>6.3</v>
      </c>
      <c r="E732" s="13">
        <f>IF(D732&lt;&gt;"",RANK(D732,D$732:D$1096),"")</f>
        <v>212</v>
      </c>
      <c r="F732" s="13" t="str">
        <f>IF(OR(D732="",E732&lt;ROUNDUP((COUNT(D$732:D$1096))*0.02,0)),"NO","YES")</f>
        <v>YES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9.1</v>
      </c>
      <c r="E733" s="13">
        <f t="shared" ref="E733:E796" si="26">IF(D733&lt;&gt;"",RANK(D733,D$732:D$1096),"")</f>
        <v>111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>
        <v>11.5</v>
      </c>
      <c r="E734" s="13">
        <f t="shared" si="26"/>
        <v>49</v>
      </c>
      <c r="F734" s="13" t="str">
        <f t="shared" si="27"/>
        <v>YES</v>
      </c>
    </row>
    <row r="735" spans="1:6" x14ac:dyDescent="0.25">
      <c r="A735" s="15">
        <v>45264</v>
      </c>
      <c r="B735" s="10">
        <v>2023</v>
      </c>
      <c r="C735" s="10" t="s">
        <v>7</v>
      </c>
      <c r="D735">
        <v>9.3000000000000007</v>
      </c>
      <c r="E735" s="13">
        <f t="shared" si="26"/>
        <v>108</v>
      </c>
      <c r="F735" s="13" t="str">
        <f t="shared" si="27"/>
        <v>YES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11.6</v>
      </c>
      <c r="E736" s="13">
        <f t="shared" si="26"/>
        <v>46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>
        <v>9.8000000000000007</v>
      </c>
      <c r="E737" s="13">
        <f t="shared" si="26"/>
        <v>94</v>
      </c>
      <c r="F737" s="13" t="str">
        <f t="shared" si="27"/>
        <v>YES</v>
      </c>
    </row>
    <row r="738" spans="1:6" x14ac:dyDescent="0.25">
      <c r="A738" s="15">
        <v>45267</v>
      </c>
      <c r="B738" s="10">
        <v>2023</v>
      </c>
      <c r="C738" s="10" t="s">
        <v>7</v>
      </c>
      <c r="D738">
        <v>6.1</v>
      </c>
      <c r="E738" s="13">
        <f t="shared" si="26"/>
        <v>219</v>
      </c>
      <c r="F738" s="13" t="str">
        <f t="shared" si="27"/>
        <v>YES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6.2</v>
      </c>
      <c r="E739" s="13">
        <f t="shared" si="26"/>
        <v>215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>
        <v>1.4</v>
      </c>
      <c r="E740" s="13">
        <f t="shared" si="26"/>
        <v>335</v>
      </c>
      <c r="F740" s="13" t="str">
        <f t="shared" si="27"/>
        <v>YES</v>
      </c>
    </row>
    <row r="741" spans="1:6" x14ac:dyDescent="0.25">
      <c r="A741" s="15">
        <v>45270</v>
      </c>
      <c r="B741" s="10">
        <v>2023</v>
      </c>
      <c r="C741" s="10" t="s">
        <v>7</v>
      </c>
      <c r="D741">
        <v>4.3</v>
      </c>
      <c r="E741" s="13">
        <f t="shared" si="26"/>
        <v>282</v>
      </c>
      <c r="F741" s="13" t="str">
        <f t="shared" si="27"/>
        <v>YES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7.8</v>
      </c>
      <c r="E742" s="13">
        <f t="shared" si="26"/>
        <v>160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>
        <v>3.9</v>
      </c>
      <c r="E743" s="13">
        <f t="shared" si="26"/>
        <v>289</v>
      </c>
      <c r="F743" s="13" t="str">
        <f t="shared" si="27"/>
        <v>YES</v>
      </c>
    </row>
    <row r="744" spans="1:6" x14ac:dyDescent="0.25">
      <c r="A744" s="15">
        <v>45273</v>
      </c>
      <c r="B744" s="10">
        <v>2023</v>
      </c>
      <c r="C744" s="10" t="s">
        <v>7</v>
      </c>
      <c r="D744">
        <v>5.8</v>
      </c>
      <c r="E744" s="13">
        <f t="shared" si="26"/>
        <v>232</v>
      </c>
      <c r="F744" s="13" t="str">
        <f t="shared" si="27"/>
        <v>YES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11.2</v>
      </c>
      <c r="E745" s="13">
        <f t="shared" si="26"/>
        <v>56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>
        <v>9.6</v>
      </c>
      <c r="E746" s="13">
        <f t="shared" si="26"/>
        <v>101</v>
      </c>
      <c r="F746" s="13" t="str">
        <f t="shared" si="27"/>
        <v>YES</v>
      </c>
    </row>
    <row r="747" spans="1:6" x14ac:dyDescent="0.25">
      <c r="A747" s="15">
        <v>45276</v>
      </c>
      <c r="B747" s="10">
        <v>2023</v>
      </c>
      <c r="C747" s="10" t="s">
        <v>7</v>
      </c>
      <c r="D747">
        <v>8</v>
      </c>
      <c r="E747" s="13">
        <f t="shared" si="26"/>
        <v>154</v>
      </c>
      <c r="F747" s="13" t="str">
        <f t="shared" si="27"/>
        <v>YES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7</v>
      </c>
      <c r="E748" s="13">
        <f t="shared" si="26"/>
        <v>184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>
        <v>2.4</v>
      </c>
      <c r="E749" s="13">
        <f t="shared" si="26"/>
        <v>325</v>
      </c>
      <c r="F749" s="13" t="str">
        <f t="shared" si="27"/>
        <v>YES</v>
      </c>
    </row>
    <row r="750" spans="1:6" x14ac:dyDescent="0.25">
      <c r="A750" s="15">
        <v>45279</v>
      </c>
      <c r="B750" s="10">
        <v>2023</v>
      </c>
      <c r="C750" s="10" t="s">
        <v>7</v>
      </c>
      <c r="D750">
        <v>4.7</v>
      </c>
      <c r="E750" s="13">
        <f t="shared" si="26"/>
        <v>265</v>
      </c>
      <c r="F750" s="13" t="str">
        <f t="shared" si="27"/>
        <v>YES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7.2</v>
      </c>
      <c r="E751" s="13">
        <f t="shared" si="26"/>
        <v>175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>
        <v>10.8</v>
      </c>
      <c r="E752" s="13">
        <f t="shared" si="26"/>
        <v>68</v>
      </c>
      <c r="F752" s="13" t="str">
        <f t="shared" si="27"/>
        <v>YES</v>
      </c>
    </row>
    <row r="753" spans="1:6" x14ac:dyDescent="0.25">
      <c r="A753" s="15">
        <v>45282</v>
      </c>
      <c r="B753" s="10">
        <v>2023</v>
      </c>
      <c r="C753" s="10" t="s">
        <v>7</v>
      </c>
      <c r="D753">
        <v>11.2</v>
      </c>
      <c r="E753" s="13">
        <f t="shared" si="26"/>
        <v>56</v>
      </c>
      <c r="F753" s="13" t="str">
        <f t="shared" si="27"/>
        <v>YES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10.5</v>
      </c>
      <c r="E754" s="13">
        <f t="shared" si="26"/>
        <v>73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>
        <v>9.4</v>
      </c>
      <c r="E755" s="13">
        <f t="shared" si="26"/>
        <v>105</v>
      </c>
      <c r="F755" s="13" t="str">
        <f t="shared" si="27"/>
        <v>YES</v>
      </c>
    </row>
    <row r="756" spans="1:6" x14ac:dyDescent="0.25">
      <c r="A756" s="15">
        <v>45285</v>
      </c>
      <c r="B756" s="10">
        <v>2023</v>
      </c>
      <c r="C756" s="10" t="s">
        <v>7</v>
      </c>
      <c r="D756">
        <v>3</v>
      </c>
      <c r="E756" s="13">
        <f t="shared" si="26"/>
        <v>313</v>
      </c>
      <c r="F756" s="13" t="str">
        <f t="shared" si="27"/>
        <v>YES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1.5</v>
      </c>
      <c r="E757" s="13">
        <f t="shared" si="26"/>
        <v>333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>
        <v>4.4000000000000004</v>
      </c>
      <c r="E758" s="13">
        <f t="shared" si="26"/>
        <v>278</v>
      </c>
      <c r="F758" s="13" t="str">
        <f t="shared" si="27"/>
        <v>YES</v>
      </c>
    </row>
    <row r="759" spans="1:6" x14ac:dyDescent="0.25">
      <c r="A759" s="15">
        <v>45288</v>
      </c>
      <c r="B759" s="10">
        <v>2023</v>
      </c>
      <c r="C759" s="10" t="s">
        <v>7</v>
      </c>
      <c r="D759">
        <v>4.9000000000000004</v>
      </c>
      <c r="E759" s="13">
        <f t="shared" si="26"/>
        <v>260</v>
      </c>
      <c r="F759" s="13" t="str">
        <f t="shared" si="27"/>
        <v>YES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6.6</v>
      </c>
      <c r="E760" s="13">
        <f t="shared" si="26"/>
        <v>197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>
        <v>8.9</v>
      </c>
      <c r="E761" s="13">
        <f t="shared" si="26"/>
        <v>118</v>
      </c>
      <c r="F761" s="13" t="str">
        <f t="shared" si="27"/>
        <v>YES</v>
      </c>
    </row>
    <row r="762" spans="1:6" x14ac:dyDescent="0.25">
      <c r="A762" s="15">
        <v>45291</v>
      </c>
      <c r="B762" s="10">
        <v>2023</v>
      </c>
      <c r="C762" s="10" t="s">
        <v>7</v>
      </c>
      <c r="D762">
        <v>1.8</v>
      </c>
      <c r="E762" s="13">
        <f t="shared" si="26"/>
        <v>332</v>
      </c>
      <c r="F762" s="13" t="str">
        <f t="shared" si="27"/>
        <v>YES</v>
      </c>
    </row>
    <row r="763" spans="1:6" x14ac:dyDescent="0.25">
      <c r="A763" s="15">
        <v>44927</v>
      </c>
      <c r="B763" s="10">
        <v>2023</v>
      </c>
      <c r="C763" s="10" t="s">
        <v>7</v>
      </c>
      <c r="D763">
        <v>17.899999999999999</v>
      </c>
      <c r="E763" s="13">
        <f t="shared" si="26"/>
        <v>6</v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>
        <v>12.6</v>
      </c>
      <c r="E764" s="13">
        <f t="shared" si="26"/>
        <v>34</v>
      </c>
      <c r="F764" s="13" t="str">
        <f t="shared" si="27"/>
        <v>YES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5.8</v>
      </c>
      <c r="E765" s="13">
        <f t="shared" si="26"/>
        <v>232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>
        <v>11.1</v>
      </c>
      <c r="E766" s="13">
        <f t="shared" si="26"/>
        <v>60</v>
      </c>
      <c r="F766" s="13" t="str">
        <f t="shared" si="27"/>
        <v>YES</v>
      </c>
    </row>
    <row r="767" spans="1:6" x14ac:dyDescent="0.25">
      <c r="A767" s="15">
        <v>44931</v>
      </c>
      <c r="B767" s="10">
        <v>2023</v>
      </c>
      <c r="C767" s="10" t="s">
        <v>7</v>
      </c>
      <c r="D767">
        <v>7.2</v>
      </c>
      <c r="E767" s="13">
        <f t="shared" si="26"/>
        <v>175</v>
      </c>
      <c r="F767" s="13" t="str">
        <f t="shared" si="27"/>
        <v>YES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16.8</v>
      </c>
      <c r="E768" s="13">
        <f t="shared" si="26"/>
        <v>8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>
        <v>19.7</v>
      </c>
      <c r="E769" s="13">
        <f t="shared" si="26"/>
        <v>4</v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>
        <v>27.1</v>
      </c>
      <c r="E770" s="13">
        <f t="shared" si="26"/>
        <v>1</v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18.899999999999999</v>
      </c>
      <c r="E771" s="13">
        <f t="shared" si="26"/>
        <v>5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>
        <v>15</v>
      </c>
      <c r="E772" s="13">
        <f t="shared" si="26"/>
        <v>17</v>
      </c>
      <c r="F772" s="13" t="str">
        <f t="shared" si="27"/>
        <v>YES</v>
      </c>
    </row>
    <row r="773" spans="1:6" x14ac:dyDescent="0.25">
      <c r="A773" s="15">
        <v>44937</v>
      </c>
      <c r="B773" s="10">
        <v>2023</v>
      </c>
      <c r="C773" s="10" t="s">
        <v>7</v>
      </c>
      <c r="D773">
        <v>24.5</v>
      </c>
      <c r="E773" s="13">
        <f t="shared" si="26"/>
        <v>2</v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21.9</v>
      </c>
      <c r="E774" s="13">
        <f t="shared" si="26"/>
        <v>3</v>
      </c>
      <c r="F774" s="13" t="str">
        <f t="shared" si="27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>
        <v>6.7</v>
      </c>
      <c r="E775" s="13">
        <f t="shared" si="26"/>
        <v>194</v>
      </c>
      <c r="F775" s="13" t="str">
        <f t="shared" si="27"/>
        <v>YES</v>
      </c>
    </row>
    <row r="776" spans="1:6" x14ac:dyDescent="0.25">
      <c r="A776" s="15">
        <v>44940</v>
      </c>
      <c r="B776" s="10">
        <v>2023</v>
      </c>
      <c r="C776" s="10" t="s">
        <v>7</v>
      </c>
      <c r="D776">
        <v>8.8000000000000007</v>
      </c>
      <c r="E776" s="13">
        <f t="shared" si="26"/>
        <v>121</v>
      </c>
      <c r="F776" s="13" t="str">
        <f t="shared" si="27"/>
        <v>YES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9</v>
      </c>
      <c r="E777" s="13">
        <f t="shared" si="26"/>
        <v>115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>
        <v>7</v>
      </c>
      <c r="E778" s="13">
        <f t="shared" si="26"/>
        <v>184</v>
      </c>
      <c r="F778" s="13" t="str">
        <f t="shared" si="27"/>
        <v>YES</v>
      </c>
    </row>
    <row r="779" spans="1:6" x14ac:dyDescent="0.25">
      <c r="A779" s="15">
        <v>44943</v>
      </c>
      <c r="B779" s="10">
        <v>2023</v>
      </c>
      <c r="C779" s="10" t="s">
        <v>7</v>
      </c>
      <c r="D779">
        <v>9.9</v>
      </c>
      <c r="E779" s="13">
        <f t="shared" si="26"/>
        <v>91</v>
      </c>
      <c r="F779" s="13" t="str">
        <f t="shared" si="27"/>
        <v>YES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6.7</v>
      </c>
      <c r="E780" s="13">
        <f t="shared" si="26"/>
        <v>194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>
        <v>2.7</v>
      </c>
      <c r="E781" s="13">
        <f t="shared" si="26"/>
        <v>318</v>
      </c>
      <c r="F781" s="13" t="str">
        <f t="shared" si="27"/>
        <v>YES</v>
      </c>
    </row>
    <row r="782" spans="1:6" x14ac:dyDescent="0.25">
      <c r="A782" s="15">
        <v>44946</v>
      </c>
      <c r="B782" s="10">
        <v>2023</v>
      </c>
      <c r="C782" s="10" t="s">
        <v>7</v>
      </c>
      <c r="D782">
        <v>3.7</v>
      </c>
      <c r="E782" s="13">
        <f t="shared" si="26"/>
        <v>295</v>
      </c>
      <c r="F782" s="13" t="str">
        <f t="shared" si="27"/>
        <v>YES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10.7</v>
      </c>
      <c r="E783" s="13">
        <f t="shared" si="26"/>
        <v>70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>
        <v>11.5</v>
      </c>
      <c r="E784" s="13">
        <f t="shared" si="26"/>
        <v>49</v>
      </c>
      <c r="F784" s="13" t="str">
        <f t="shared" si="27"/>
        <v>YES</v>
      </c>
    </row>
    <row r="785" spans="1:6" x14ac:dyDescent="0.25">
      <c r="A785" s="15">
        <v>44949</v>
      </c>
      <c r="B785" s="10">
        <v>2023</v>
      </c>
      <c r="C785" s="10" t="s">
        <v>7</v>
      </c>
      <c r="D785">
        <v>14</v>
      </c>
      <c r="E785" s="13">
        <f t="shared" si="26"/>
        <v>23</v>
      </c>
      <c r="F785" s="13" t="str">
        <f t="shared" si="27"/>
        <v>YES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14.8</v>
      </c>
      <c r="E786" s="13">
        <f t="shared" si="26"/>
        <v>18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>
        <v>13.6</v>
      </c>
      <c r="E787" s="13">
        <f t="shared" si="26"/>
        <v>27</v>
      </c>
      <c r="F787" s="13" t="str">
        <f t="shared" si="27"/>
        <v>YES</v>
      </c>
    </row>
    <row r="788" spans="1:6" x14ac:dyDescent="0.25">
      <c r="A788" s="15">
        <v>44952</v>
      </c>
      <c r="B788" s="10">
        <v>2023</v>
      </c>
      <c r="C788" s="10" t="s">
        <v>7</v>
      </c>
      <c r="D788">
        <v>4.4000000000000004</v>
      </c>
      <c r="E788" s="13">
        <f t="shared" si="26"/>
        <v>278</v>
      </c>
      <c r="F788" s="13" t="str">
        <f t="shared" si="27"/>
        <v>YES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6.4</v>
      </c>
      <c r="E789" s="13">
        <f t="shared" si="26"/>
        <v>206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>
        <v>4.3</v>
      </c>
      <c r="E790" s="13">
        <f t="shared" si="26"/>
        <v>282</v>
      </c>
      <c r="F790" s="13" t="str">
        <f t="shared" si="27"/>
        <v>YES</v>
      </c>
    </row>
    <row r="791" spans="1:6" x14ac:dyDescent="0.25">
      <c r="A791" s="15">
        <v>44955</v>
      </c>
      <c r="B791" s="10">
        <v>2023</v>
      </c>
      <c r="C791" s="10" t="s">
        <v>7</v>
      </c>
      <c r="D791">
        <v>3.9</v>
      </c>
      <c r="E791" s="13">
        <f t="shared" si="26"/>
        <v>289</v>
      </c>
      <c r="F791" s="13" t="str">
        <f t="shared" si="27"/>
        <v>YES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5.8</v>
      </c>
      <c r="E792" s="13">
        <f t="shared" si="26"/>
        <v>232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>
        <v>9.8000000000000007</v>
      </c>
      <c r="E793" s="13">
        <f t="shared" si="26"/>
        <v>94</v>
      </c>
      <c r="F793" s="13" t="str">
        <f t="shared" si="27"/>
        <v>YES</v>
      </c>
    </row>
    <row r="794" spans="1:6" x14ac:dyDescent="0.25">
      <c r="A794" s="15">
        <v>44958</v>
      </c>
      <c r="B794" s="10">
        <v>2023</v>
      </c>
      <c r="C794" s="10" t="s">
        <v>7</v>
      </c>
      <c r="D794">
        <v>7.8</v>
      </c>
      <c r="E794" s="13">
        <f t="shared" si="26"/>
        <v>160</v>
      </c>
      <c r="F794" s="13" t="str">
        <f t="shared" si="27"/>
        <v>YES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8.6</v>
      </c>
      <c r="E795" s="13">
        <f t="shared" si="26"/>
        <v>131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>
        <v>4.5</v>
      </c>
      <c r="E796" s="13">
        <f t="shared" si="26"/>
        <v>269</v>
      </c>
      <c r="F796" s="13" t="str">
        <f t="shared" si="27"/>
        <v>YES</v>
      </c>
    </row>
    <row r="797" spans="1:6" x14ac:dyDescent="0.25">
      <c r="A797" s="15">
        <v>44961</v>
      </c>
      <c r="B797" s="10">
        <v>2023</v>
      </c>
      <c r="C797" s="10" t="s">
        <v>7</v>
      </c>
      <c r="D797">
        <v>8.1</v>
      </c>
      <c r="E797" s="13">
        <f t="shared" ref="E797:E860" si="28">IF(D797&lt;&gt;"",RANK(D797,D$732:D$1096),"")</f>
        <v>149</v>
      </c>
      <c r="F797" s="13" t="str">
        <f t="shared" ref="F797:F860" si="29">IF(OR(D797="",E797&lt;ROUNDUP((COUNT(D$732:D$1096))*0.02,0)),"NO","YES")</f>
        <v>YES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10.8</v>
      </c>
      <c r="E798" s="13">
        <f t="shared" si="28"/>
        <v>68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>
        <v>12.5</v>
      </c>
      <c r="E799" s="13">
        <f t="shared" si="28"/>
        <v>37</v>
      </c>
      <c r="F799" s="13" t="str">
        <f t="shared" si="29"/>
        <v>YES</v>
      </c>
    </row>
    <row r="800" spans="1:6" x14ac:dyDescent="0.25">
      <c r="A800" s="15">
        <v>44964</v>
      </c>
      <c r="B800" s="10">
        <v>2023</v>
      </c>
      <c r="C800" s="10" t="s">
        <v>7</v>
      </c>
      <c r="D800">
        <v>7</v>
      </c>
      <c r="E800" s="13">
        <f t="shared" si="28"/>
        <v>184</v>
      </c>
      <c r="F800" s="13" t="str">
        <f t="shared" si="29"/>
        <v>YES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7.2</v>
      </c>
      <c r="E801" s="13">
        <f t="shared" si="28"/>
        <v>175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>
        <v>15.8</v>
      </c>
      <c r="E802" s="13">
        <f t="shared" si="28"/>
        <v>11</v>
      </c>
      <c r="F802" s="13" t="str">
        <f t="shared" si="29"/>
        <v>YES</v>
      </c>
    </row>
    <row r="803" spans="1:6" x14ac:dyDescent="0.25">
      <c r="A803" s="15">
        <v>44967</v>
      </c>
      <c r="B803" s="10">
        <v>2023</v>
      </c>
      <c r="C803" s="10" t="s">
        <v>7</v>
      </c>
      <c r="D803">
        <v>3.9</v>
      </c>
      <c r="E803" s="13">
        <f t="shared" si="28"/>
        <v>289</v>
      </c>
      <c r="F803" s="13" t="str">
        <f t="shared" si="29"/>
        <v>YES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5.3</v>
      </c>
      <c r="E804" s="13">
        <f t="shared" si="28"/>
        <v>251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>
        <v>7.2</v>
      </c>
      <c r="E805" s="13">
        <f t="shared" si="28"/>
        <v>175</v>
      </c>
      <c r="F805" s="13" t="str">
        <f t="shared" si="29"/>
        <v>YES</v>
      </c>
    </row>
    <row r="806" spans="1:6" x14ac:dyDescent="0.25">
      <c r="A806" s="15">
        <v>44970</v>
      </c>
      <c r="B806" s="10">
        <v>2023</v>
      </c>
      <c r="C806" s="10" t="s">
        <v>7</v>
      </c>
      <c r="D806">
        <v>7.7</v>
      </c>
      <c r="E806" s="13">
        <f t="shared" si="28"/>
        <v>162</v>
      </c>
      <c r="F806" s="13" t="str">
        <f t="shared" si="29"/>
        <v>YES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5.8</v>
      </c>
      <c r="E807" s="13">
        <f t="shared" si="28"/>
        <v>232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>
        <v>3.9</v>
      </c>
      <c r="E808" s="13">
        <f t="shared" si="28"/>
        <v>289</v>
      </c>
      <c r="F808" s="13" t="str">
        <f t="shared" si="29"/>
        <v>YES</v>
      </c>
    </row>
    <row r="809" spans="1:6" x14ac:dyDescent="0.25">
      <c r="A809" s="15">
        <v>44973</v>
      </c>
      <c r="B809" s="10">
        <v>2023</v>
      </c>
      <c r="C809" s="10" t="s">
        <v>7</v>
      </c>
      <c r="D809">
        <v>3.6</v>
      </c>
      <c r="E809" s="13">
        <f t="shared" si="28"/>
        <v>297</v>
      </c>
      <c r="F809" s="13" t="str">
        <f t="shared" si="29"/>
        <v>YES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5.6</v>
      </c>
      <c r="E810" s="13">
        <f t="shared" si="28"/>
        <v>240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>
        <v>4.7</v>
      </c>
      <c r="E811" s="13">
        <f t="shared" si="28"/>
        <v>265</v>
      </c>
      <c r="F811" s="13" t="str">
        <f t="shared" si="29"/>
        <v>YES</v>
      </c>
    </row>
    <row r="812" spans="1:6" x14ac:dyDescent="0.25">
      <c r="A812" s="15">
        <v>44976</v>
      </c>
      <c r="B812" s="10">
        <v>2023</v>
      </c>
      <c r="C812" s="10" t="s">
        <v>7</v>
      </c>
      <c r="D812">
        <v>6.4</v>
      </c>
      <c r="E812" s="13">
        <f t="shared" si="28"/>
        <v>206</v>
      </c>
      <c r="F812" s="13" t="str">
        <f t="shared" si="29"/>
        <v>YES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10.5</v>
      </c>
      <c r="E813" s="13">
        <f t="shared" si="28"/>
        <v>73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>
        <v>4.3</v>
      </c>
      <c r="E814" s="13">
        <f t="shared" si="28"/>
        <v>282</v>
      </c>
      <c r="F814" s="13" t="str">
        <f t="shared" si="29"/>
        <v>YES</v>
      </c>
    </row>
    <row r="815" spans="1:6" x14ac:dyDescent="0.25">
      <c r="A815" s="15">
        <v>44979</v>
      </c>
      <c r="B815" s="10">
        <v>2023</v>
      </c>
      <c r="C815" s="10" t="s">
        <v>7</v>
      </c>
      <c r="D815">
        <v>5.7</v>
      </c>
      <c r="E815" s="13">
        <f t="shared" si="28"/>
        <v>238</v>
      </c>
      <c r="F815" s="13" t="str">
        <f t="shared" si="29"/>
        <v>YES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3.7</v>
      </c>
      <c r="E816" s="13">
        <f t="shared" si="28"/>
        <v>295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>
        <v>6.2</v>
      </c>
      <c r="E817" s="13">
        <f t="shared" si="28"/>
        <v>215</v>
      </c>
      <c r="F817" s="13" t="str">
        <f t="shared" si="29"/>
        <v>YES</v>
      </c>
    </row>
    <row r="818" spans="1:6" x14ac:dyDescent="0.25">
      <c r="A818" s="15">
        <v>44982</v>
      </c>
      <c r="B818" s="10">
        <v>2023</v>
      </c>
      <c r="C818" s="10" t="s">
        <v>7</v>
      </c>
      <c r="D818">
        <v>10.3</v>
      </c>
      <c r="E818" s="13">
        <f t="shared" si="28"/>
        <v>80</v>
      </c>
      <c r="F818" s="13" t="str">
        <f t="shared" si="29"/>
        <v>YES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11</v>
      </c>
      <c r="E819" s="13">
        <f t="shared" si="28"/>
        <v>63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>
        <v>6.4</v>
      </c>
      <c r="E820" s="13">
        <f t="shared" si="28"/>
        <v>206</v>
      </c>
      <c r="F820" s="13" t="str">
        <f t="shared" si="29"/>
        <v>YES</v>
      </c>
    </row>
    <row r="821" spans="1:6" x14ac:dyDescent="0.25">
      <c r="A821" s="15">
        <v>44985</v>
      </c>
      <c r="B821" s="10">
        <v>2023</v>
      </c>
      <c r="C821" s="10" t="s">
        <v>7</v>
      </c>
      <c r="D821">
        <v>10.199999999999999</v>
      </c>
      <c r="E821" s="13">
        <f t="shared" si="28"/>
        <v>82</v>
      </c>
      <c r="F821" s="13" t="str">
        <f t="shared" si="29"/>
        <v>YES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7.4</v>
      </c>
      <c r="E822" s="13">
        <f t="shared" si="28"/>
        <v>171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>
        <v>5.4</v>
      </c>
      <c r="E823" s="13">
        <f t="shared" si="28"/>
        <v>246</v>
      </c>
      <c r="F823" s="13" t="str">
        <f t="shared" si="29"/>
        <v>YES</v>
      </c>
    </row>
    <row r="824" spans="1:6" x14ac:dyDescent="0.25">
      <c r="A824" s="15">
        <v>44988</v>
      </c>
      <c r="B824" s="10">
        <v>2023</v>
      </c>
      <c r="C824" s="10" t="s">
        <v>8</v>
      </c>
      <c r="D824">
        <v>11.7</v>
      </c>
      <c r="E824" s="13">
        <f t="shared" si="28"/>
        <v>44</v>
      </c>
      <c r="F824" s="13" t="str">
        <f t="shared" si="29"/>
        <v>YES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16</v>
      </c>
      <c r="E825" s="13">
        <f t="shared" si="28"/>
        <v>9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>
        <v>7.6</v>
      </c>
      <c r="E826" s="13">
        <f t="shared" si="28"/>
        <v>164</v>
      </c>
      <c r="F826" s="13" t="str">
        <f t="shared" si="29"/>
        <v>YES</v>
      </c>
    </row>
    <row r="827" spans="1:6" x14ac:dyDescent="0.25">
      <c r="A827" s="15">
        <v>44991</v>
      </c>
      <c r="B827" s="10">
        <v>2023</v>
      </c>
      <c r="C827" s="10" t="s">
        <v>8</v>
      </c>
      <c r="D827">
        <v>8.3000000000000007</v>
      </c>
      <c r="E827" s="13">
        <f t="shared" si="28"/>
        <v>138</v>
      </c>
      <c r="F827" s="13" t="str">
        <f t="shared" si="29"/>
        <v>YES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</v>
      </c>
      <c r="E828" s="13">
        <f t="shared" si="28"/>
        <v>329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>
        <v>3.5</v>
      </c>
      <c r="E829" s="13">
        <f t="shared" si="28"/>
        <v>301</v>
      </c>
      <c r="F829" s="13" t="str">
        <f t="shared" si="29"/>
        <v>YES</v>
      </c>
    </row>
    <row r="830" spans="1:6" x14ac:dyDescent="0.25">
      <c r="A830" s="15">
        <v>44994</v>
      </c>
      <c r="B830" s="10">
        <v>2023</v>
      </c>
      <c r="C830" s="10" t="s">
        <v>8</v>
      </c>
      <c r="D830">
        <v>4.5</v>
      </c>
      <c r="E830" s="13">
        <f t="shared" si="28"/>
        <v>269</v>
      </c>
      <c r="F830" s="13" t="str">
        <f t="shared" si="29"/>
        <v>YES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4.4000000000000004</v>
      </c>
      <c r="E831" s="13">
        <f t="shared" si="28"/>
        <v>278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>
        <v>6.8</v>
      </c>
      <c r="E832" s="13">
        <f t="shared" si="28"/>
        <v>190</v>
      </c>
      <c r="F832" s="13" t="str">
        <f t="shared" si="29"/>
        <v>YES</v>
      </c>
    </row>
    <row r="833" spans="1:6" x14ac:dyDescent="0.25">
      <c r="A833" s="15">
        <v>44997</v>
      </c>
      <c r="B833" s="10">
        <v>2023</v>
      </c>
      <c r="C833" s="10" t="s">
        <v>8</v>
      </c>
      <c r="D833">
        <v>5.2</v>
      </c>
      <c r="E833" s="13">
        <f t="shared" si="28"/>
        <v>252</v>
      </c>
      <c r="F833" s="13" t="str">
        <f t="shared" si="29"/>
        <v>YES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2.9</v>
      </c>
      <c r="E834" s="13">
        <f t="shared" si="28"/>
        <v>316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>
        <v>7.3</v>
      </c>
      <c r="E835" s="13">
        <f t="shared" si="28"/>
        <v>173</v>
      </c>
      <c r="F835" s="13" t="str">
        <f t="shared" si="29"/>
        <v>YES</v>
      </c>
    </row>
    <row r="836" spans="1:6" x14ac:dyDescent="0.25">
      <c r="A836" s="15">
        <v>45000</v>
      </c>
      <c r="B836" s="10">
        <v>2023</v>
      </c>
      <c r="C836" s="10" t="s">
        <v>8</v>
      </c>
      <c r="D836">
        <v>10</v>
      </c>
      <c r="E836" s="13">
        <f t="shared" si="28"/>
        <v>88</v>
      </c>
      <c r="F836" s="13" t="str">
        <f t="shared" si="29"/>
        <v>YES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8.6999999999999993</v>
      </c>
      <c r="E837" s="13">
        <f t="shared" si="28"/>
        <v>126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>
        <v>3.3</v>
      </c>
      <c r="E838" s="13">
        <f t="shared" si="28"/>
        <v>308</v>
      </c>
      <c r="F838" s="13" t="str">
        <f t="shared" si="29"/>
        <v>YES</v>
      </c>
    </row>
    <row r="839" spans="1:6" x14ac:dyDescent="0.25">
      <c r="A839" s="15">
        <v>45003</v>
      </c>
      <c r="B839" s="10">
        <v>2023</v>
      </c>
      <c r="C839" s="10" t="s">
        <v>8</v>
      </c>
      <c r="D839">
        <v>2.7</v>
      </c>
      <c r="E839" s="13">
        <f t="shared" si="28"/>
        <v>318</v>
      </c>
      <c r="F839" s="13" t="str">
        <f t="shared" si="29"/>
        <v>YES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2.5</v>
      </c>
      <c r="E840" s="13">
        <f t="shared" si="28"/>
        <v>323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>
        <v>6</v>
      </c>
      <c r="E841" s="13">
        <f t="shared" si="28"/>
        <v>222</v>
      </c>
      <c r="F841" s="13" t="str">
        <f t="shared" si="29"/>
        <v>YES</v>
      </c>
    </row>
    <row r="842" spans="1:6" x14ac:dyDescent="0.25">
      <c r="A842" s="15">
        <v>45006</v>
      </c>
      <c r="B842" s="10">
        <v>2023</v>
      </c>
      <c r="C842" s="10" t="s">
        <v>8</v>
      </c>
      <c r="D842">
        <v>11</v>
      </c>
      <c r="E842" s="13">
        <f t="shared" si="28"/>
        <v>63</v>
      </c>
      <c r="F842" s="13" t="str">
        <f t="shared" si="29"/>
        <v>YES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9.6999999999999993</v>
      </c>
      <c r="E843" s="13">
        <f t="shared" si="28"/>
        <v>98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>
        <v>8.3000000000000007</v>
      </c>
      <c r="E844" s="13">
        <f t="shared" si="28"/>
        <v>138</v>
      </c>
      <c r="F844" s="13" t="str">
        <f t="shared" si="29"/>
        <v>YES</v>
      </c>
    </row>
    <row r="845" spans="1:6" x14ac:dyDescent="0.25">
      <c r="A845" s="15">
        <v>45009</v>
      </c>
      <c r="B845" s="10">
        <v>2023</v>
      </c>
      <c r="C845" s="10" t="s">
        <v>8</v>
      </c>
      <c r="D845">
        <v>8.1999999999999993</v>
      </c>
      <c r="E845" s="13">
        <f t="shared" si="28"/>
        <v>145</v>
      </c>
      <c r="F845" s="13" t="str">
        <f t="shared" si="29"/>
        <v>YES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5.4</v>
      </c>
      <c r="E846" s="13">
        <f t="shared" si="28"/>
        <v>246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>
        <v>8.1</v>
      </c>
      <c r="E847" s="13">
        <f t="shared" si="28"/>
        <v>149</v>
      </c>
      <c r="F847" s="13" t="str">
        <f t="shared" si="29"/>
        <v>YES</v>
      </c>
    </row>
    <row r="848" spans="1:6" x14ac:dyDescent="0.25">
      <c r="A848" s="15">
        <v>45012</v>
      </c>
      <c r="B848" s="10">
        <v>2023</v>
      </c>
      <c r="C848" s="10" t="s">
        <v>8</v>
      </c>
      <c r="D848">
        <v>6.1</v>
      </c>
      <c r="E848" s="13">
        <f t="shared" si="28"/>
        <v>219</v>
      </c>
      <c r="F848" s="13" t="str">
        <f t="shared" si="29"/>
        <v>YES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8.4</v>
      </c>
      <c r="E849" s="13">
        <f t="shared" si="28"/>
        <v>135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>
        <v>7.9</v>
      </c>
      <c r="E850" s="13">
        <f t="shared" si="28"/>
        <v>157</v>
      </c>
      <c r="F850" s="13" t="str">
        <f t="shared" si="29"/>
        <v>YES</v>
      </c>
    </row>
    <row r="851" spans="1:6" x14ac:dyDescent="0.25">
      <c r="A851" s="15">
        <v>45015</v>
      </c>
      <c r="B851" s="10">
        <v>2023</v>
      </c>
      <c r="C851" s="10" t="s">
        <v>8</v>
      </c>
      <c r="D851">
        <v>10.9</v>
      </c>
      <c r="E851" s="13">
        <f t="shared" si="28"/>
        <v>66</v>
      </c>
      <c r="F851" s="13" t="str">
        <f t="shared" si="29"/>
        <v>YES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8.3000000000000007</v>
      </c>
      <c r="E852" s="13">
        <f t="shared" si="28"/>
        <v>138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>
        <v>2.7</v>
      </c>
      <c r="E853" s="13">
        <f t="shared" si="28"/>
        <v>318</v>
      </c>
      <c r="F853" s="13" t="str">
        <f t="shared" si="29"/>
        <v>YES</v>
      </c>
    </row>
    <row r="854" spans="1:6" x14ac:dyDescent="0.25">
      <c r="A854" s="15">
        <v>45018</v>
      </c>
      <c r="B854" s="10">
        <v>2023</v>
      </c>
      <c r="C854" s="10" t="s">
        <v>8</v>
      </c>
      <c r="D854">
        <v>4.5999999999999996</v>
      </c>
      <c r="E854" s="13">
        <f t="shared" si="28"/>
        <v>267</v>
      </c>
      <c r="F854" s="13" t="str">
        <f t="shared" si="29"/>
        <v>YES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2.2000000000000002</v>
      </c>
      <c r="E855" s="13">
        <f t="shared" si="28"/>
        <v>327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>
        <v>8</v>
      </c>
      <c r="E856" s="13">
        <f t="shared" si="28"/>
        <v>154</v>
      </c>
      <c r="F856" s="13" t="str">
        <f t="shared" si="29"/>
        <v>YES</v>
      </c>
    </row>
    <row r="857" spans="1:6" x14ac:dyDescent="0.25">
      <c r="A857" s="15">
        <v>45021</v>
      </c>
      <c r="B857" s="10">
        <v>2023</v>
      </c>
      <c r="C857" s="10" t="s">
        <v>8</v>
      </c>
      <c r="D857">
        <v>4.9000000000000004</v>
      </c>
      <c r="E857" s="13">
        <f t="shared" si="28"/>
        <v>260</v>
      </c>
      <c r="F857" s="13" t="str">
        <f t="shared" si="29"/>
        <v>YES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4.8</v>
      </c>
      <c r="E858" s="13">
        <f t="shared" si="28"/>
        <v>262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>
        <v>8.1</v>
      </c>
      <c r="E859" s="13">
        <f t="shared" si="28"/>
        <v>149</v>
      </c>
      <c r="F859" s="13" t="str">
        <f t="shared" si="29"/>
        <v>YES</v>
      </c>
    </row>
    <row r="860" spans="1:6" x14ac:dyDescent="0.25">
      <c r="A860" s="15">
        <v>45024</v>
      </c>
      <c r="B860" s="10">
        <v>2023</v>
      </c>
      <c r="C860" s="10" t="s">
        <v>8</v>
      </c>
      <c r="D860">
        <v>6.4</v>
      </c>
      <c r="E860" s="13">
        <f t="shared" si="28"/>
        <v>206</v>
      </c>
      <c r="F860" s="13" t="str">
        <f t="shared" si="29"/>
        <v>YES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8.3000000000000007</v>
      </c>
      <c r="E861" s="13">
        <f t="shared" ref="E861:E924" si="30">IF(D861&lt;&gt;"",RANK(D861,D$732:D$1096),"")</f>
        <v>138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>
        <v>9.1</v>
      </c>
      <c r="E862" s="13">
        <f t="shared" si="30"/>
        <v>111</v>
      </c>
      <c r="F862" s="13" t="str">
        <f t="shared" si="31"/>
        <v>YES</v>
      </c>
    </row>
    <row r="863" spans="1:6" x14ac:dyDescent="0.25">
      <c r="A863" s="15">
        <v>45027</v>
      </c>
      <c r="B863" s="10">
        <v>2023</v>
      </c>
      <c r="C863" s="10" t="s">
        <v>8</v>
      </c>
      <c r="D863">
        <v>10.199999999999999</v>
      </c>
      <c r="E863" s="13">
        <f t="shared" si="30"/>
        <v>82</v>
      </c>
      <c r="F863" s="13" t="str">
        <f t="shared" si="31"/>
        <v>YES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9.4</v>
      </c>
      <c r="E864" s="13">
        <f t="shared" si="30"/>
        <v>105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>
        <v>12.6</v>
      </c>
      <c r="E865" s="13">
        <f t="shared" si="30"/>
        <v>34</v>
      </c>
      <c r="F865" s="13" t="str">
        <f t="shared" si="31"/>
        <v>YES</v>
      </c>
    </row>
    <row r="866" spans="1:6" x14ac:dyDescent="0.25">
      <c r="A866" s="15">
        <v>45030</v>
      </c>
      <c r="B866" s="10">
        <v>2023</v>
      </c>
      <c r="C866" s="10" t="s">
        <v>8</v>
      </c>
      <c r="D866">
        <v>11.8</v>
      </c>
      <c r="E866" s="13">
        <f t="shared" si="30"/>
        <v>43</v>
      </c>
      <c r="F866" s="13" t="str">
        <f t="shared" si="31"/>
        <v>YES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6.8</v>
      </c>
      <c r="E867" s="13">
        <f t="shared" si="30"/>
        <v>190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>
        <v>0.8</v>
      </c>
      <c r="E868" s="13">
        <f t="shared" si="30"/>
        <v>336</v>
      </c>
      <c r="F868" s="13" t="str">
        <f t="shared" si="31"/>
        <v>YES</v>
      </c>
    </row>
    <row r="869" spans="1:6" x14ac:dyDescent="0.25">
      <c r="A869" s="15">
        <v>45033</v>
      </c>
      <c r="B869" s="10">
        <v>2023</v>
      </c>
      <c r="C869" s="10" t="s">
        <v>8</v>
      </c>
      <c r="D869">
        <v>2.7</v>
      </c>
      <c r="E869" s="13">
        <f t="shared" si="30"/>
        <v>318</v>
      </c>
      <c r="F869" s="13" t="str">
        <f t="shared" si="31"/>
        <v>YES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5.5</v>
      </c>
      <c r="E870" s="13">
        <f t="shared" si="30"/>
        <v>243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>
        <v>8.3000000000000007</v>
      </c>
      <c r="E871" s="13">
        <f t="shared" si="30"/>
        <v>138</v>
      </c>
      <c r="F871" s="13" t="str">
        <f t="shared" si="31"/>
        <v>YES</v>
      </c>
    </row>
    <row r="872" spans="1:6" x14ac:dyDescent="0.25">
      <c r="A872" s="15">
        <v>45036</v>
      </c>
      <c r="B872" s="10">
        <v>2023</v>
      </c>
      <c r="C872" s="10" t="s">
        <v>8</v>
      </c>
      <c r="D872">
        <v>5</v>
      </c>
      <c r="E872" s="13">
        <f t="shared" si="30"/>
        <v>259</v>
      </c>
      <c r="F872" s="13" t="str">
        <f t="shared" si="31"/>
        <v>YES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2.7</v>
      </c>
      <c r="E873" s="13">
        <f t="shared" si="30"/>
        <v>318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>
        <v>1.5</v>
      </c>
      <c r="E874" s="13">
        <f t="shared" si="30"/>
        <v>333</v>
      </c>
      <c r="F874" s="13" t="str">
        <f t="shared" si="31"/>
        <v>YES</v>
      </c>
    </row>
    <row r="875" spans="1:6" x14ac:dyDescent="0.25">
      <c r="A875" s="15">
        <v>45039</v>
      </c>
      <c r="B875" s="10">
        <v>2023</v>
      </c>
      <c r="C875" s="10" t="s">
        <v>8</v>
      </c>
      <c r="D875">
        <v>6.2</v>
      </c>
      <c r="E875" s="13">
        <f t="shared" si="30"/>
        <v>215</v>
      </c>
      <c r="F875" s="13" t="str">
        <f t="shared" si="31"/>
        <v>YES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11.3</v>
      </c>
      <c r="E876" s="13">
        <f t="shared" si="30"/>
        <v>54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>
        <v>11.9</v>
      </c>
      <c r="E877" s="13">
        <f t="shared" si="30"/>
        <v>42</v>
      </c>
      <c r="F877" s="13" t="str">
        <f t="shared" si="31"/>
        <v>YES</v>
      </c>
    </row>
    <row r="878" spans="1:6" x14ac:dyDescent="0.25">
      <c r="A878" s="15">
        <v>45042</v>
      </c>
      <c r="B878" s="10">
        <v>2023</v>
      </c>
      <c r="C878" s="10" t="s">
        <v>8</v>
      </c>
      <c r="D878">
        <v>9.1</v>
      </c>
      <c r="E878" s="13">
        <f t="shared" si="30"/>
        <v>111</v>
      </c>
      <c r="F878" s="13" t="str">
        <f t="shared" si="31"/>
        <v>YES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7</v>
      </c>
      <c r="E879" s="13">
        <f t="shared" si="30"/>
        <v>184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>
        <v>9.8000000000000007</v>
      </c>
      <c r="E880" s="13">
        <f t="shared" si="30"/>
        <v>94</v>
      </c>
      <c r="F880" s="13" t="str">
        <f t="shared" si="31"/>
        <v>YES</v>
      </c>
    </row>
    <row r="881" spans="1:6" x14ac:dyDescent="0.25">
      <c r="A881" s="15">
        <v>45045</v>
      </c>
      <c r="B881" s="10">
        <v>2023</v>
      </c>
      <c r="C881" s="10" t="s">
        <v>8</v>
      </c>
      <c r="D881">
        <v>3</v>
      </c>
      <c r="E881" s="13">
        <f t="shared" si="30"/>
        <v>313</v>
      </c>
      <c r="F881" s="13" t="str">
        <f t="shared" si="31"/>
        <v>YES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2.1</v>
      </c>
      <c r="E882" s="13">
        <f t="shared" si="30"/>
        <v>328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>
        <v>3.1</v>
      </c>
      <c r="E883" s="13">
        <f t="shared" si="30"/>
        <v>311</v>
      </c>
      <c r="F883" s="13" t="str">
        <f t="shared" si="31"/>
        <v>YES</v>
      </c>
    </row>
    <row r="884" spans="1:6" x14ac:dyDescent="0.25">
      <c r="A884" s="15">
        <v>45048</v>
      </c>
      <c r="B884" s="10">
        <v>2023</v>
      </c>
      <c r="C884" s="10" t="s">
        <v>8</v>
      </c>
      <c r="D884">
        <v>4.0999999999999996</v>
      </c>
      <c r="E884" s="13">
        <f t="shared" si="30"/>
        <v>287</v>
      </c>
      <c r="F884" s="13" t="str">
        <f t="shared" si="31"/>
        <v>YES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5.2</v>
      </c>
      <c r="E885" s="13">
        <f t="shared" si="30"/>
        <v>252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>
        <v>8.6</v>
      </c>
      <c r="E886" s="13">
        <f t="shared" si="30"/>
        <v>131</v>
      </c>
      <c r="F886" s="13" t="str">
        <f t="shared" si="31"/>
        <v>YES</v>
      </c>
    </row>
    <row r="887" spans="1:6" x14ac:dyDescent="0.25">
      <c r="A887" s="15">
        <v>45051</v>
      </c>
      <c r="B887" s="10">
        <v>2023</v>
      </c>
      <c r="C887" s="10" t="s">
        <v>8</v>
      </c>
      <c r="D887">
        <v>8.6999999999999993</v>
      </c>
      <c r="E887" s="13">
        <f t="shared" si="30"/>
        <v>126</v>
      </c>
      <c r="F887" s="13" t="str">
        <f t="shared" si="31"/>
        <v>YES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10.4</v>
      </c>
      <c r="E888" s="13">
        <f t="shared" si="30"/>
        <v>76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>
        <v>8.6999999999999993</v>
      </c>
      <c r="E889" s="13">
        <f t="shared" si="30"/>
        <v>126</v>
      </c>
      <c r="F889" s="13" t="str">
        <f t="shared" si="31"/>
        <v>YES</v>
      </c>
    </row>
    <row r="890" spans="1:6" x14ac:dyDescent="0.25">
      <c r="A890" s="15">
        <v>45054</v>
      </c>
      <c r="B890" s="10">
        <v>2023</v>
      </c>
      <c r="C890" s="10" t="s">
        <v>8</v>
      </c>
      <c r="D890">
        <v>2.2999999999999998</v>
      </c>
      <c r="E890" s="13">
        <f t="shared" si="30"/>
        <v>326</v>
      </c>
      <c r="F890" s="13" t="str">
        <f t="shared" si="31"/>
        <v>YES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6.2</v>
      </c>
      <c r="E891" s="13">
        <f t="shared" si="30"/>
        <v>215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>
        <v>5.5</v>
      </c>
      <c r="E892" s="13">
        <f t="shared" si="30"/>
        <v>243</v>
      </c>
      <c r="F892" s="13" t="str">
        <f t="shared" si="31"/>
        <v>YES</v>
      </c>
    </row>
    <row r="893" spans="1:6" x14ac:dyDescent="0.25">
      <c r="A893" s="15">
        <v>45057</v>
      </c>
      <c r="B893" s="10">
        <v>2023</v>
      </c>
      <c r="C893" s="10" t="s">
        <v>8</v>
      </c>
      <c r="D893">
        <v>7.9</v>
      </c>
      <c r="E893" s="13">
        <f t="shared" si="30"/>
        <v>157</v>
      </c>
      <c r="F893" s="13" t="str">
        <f t="shared" si="31"/>
        <v>YES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11.1</v>
      </c>
      <c r="E894" s="13">
        <f t="shared" si="30"/>
        <v>60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15</v>
      </c>
      <c r="E895" s="13" t="e">
        <f t="shared" si="30"/>
        <v>#VALUE!</v>
      </c>
      <c r="F895" s="13" t="e">
        <f t="shared" si="31"/>
        <v>#VALUE!</v>
      </c>
    </row>
    <row r="896" spans="1:6" x14ac:dyDescent="0.25">
      <c r="A896" s="15">
        <v>45060</v>
      </c>
      <c r="B896" s="10">
        <v>2023</v>
      </c>
      <c r="C896" s="10" t="s">
        <v>8</v>
      </c>
      <c r="D896">
        <v>10.1</v>
      </c>
      <c r="E896" s="13">
        <f t="shared" si="30"/>
        <v>85</v>
      </c>
      <c r="F896" s="13" t="str">
        <f t="shared" si="31"/>
        <v>YES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5.2</v>
      </c>
      <c r="E897" s="13">
        <f t="shared" si="30"/>
        <v>252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>
        <v>7.1</v>
      </c>
      <c r="E898" s="13">
        <f t="shared" si="30"/>
        <v>182</v>
      </c>
      <c r="F898" s="13" t="str">
        <f t="shared" si="31"/>
        <v>YES</v>
      </c>
    </row>
    <row r="899" spans="1:6" x14ac:dyDescent="0.25">
      <c r="A899" s="15">
        <v>45063</v>
      </c>
      <c r="B899" s="10">
        <v>2023</v>
      </c>
      <c r="C899" s="10" t="s">
        <v>8</v>
      </c>
      <c r="D899">
        <v>5.6</v>
      </c>
      <c r="E899" s="13">
        <f t="shared" si="30"/>
        <v>240</v>
      </c>
      <c r="F899" s="13" t="str">
        <f t="shared" si="31"/>
        <v>YES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10.6</v>
      </c>
      <c r="E900" s="13">
        <f t="shared" si="30"/>
        <v>71</v>
      </c>
      <c r="F900" s="13" t="str">
        <f t="shared" si="31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15</v>
      </c>
      <c r="E901" s="13" t="e">
        <f t="shared" si="30"/>
        <v>#VALUE!</v>
      </c>
      <c r="F901" s="13" t="e">
        <f t="shared" si="31"/>
        <v>#VALUE!</v>
      </c>
    </row>
    <row r="902" spans="1:6" x14ac:dyDescent="0.25">
      <c r="A902" s="15">
        <v>45066</v>
      </c>
      <c r="B902" s="10">
        <v>2023</v>
      </c>
      <c r="C902" s="10" t="s">
        <v>8</v>
      </c>
      <c r="D902">
        <v>7.4</v>
      </c>
      <c r="E902" s="13">
        <f t="shared" si="30"/>
        <v>171</v>
      </c>
      <c r="F902" s="13" t="str">
        <f t="shared" si="31"/>
        <v>YES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9.4</v>
      </c>
      <c r="E903" s="13">
        <f t="shared" si="30"/>
        <v>105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>
        <v>12.7</v>
      </c>
      <c r="E904" s="13">
        <f t="shared" si="30"/>
        <v>33</v>
      </c>
      <c r="F904" s="13" t="str">
        <f t="shared" si="31"/>
        <v>YES</v>
      </c>
    </row>
    <row r="905" spans="1:6" x14ac:dyDescent="0.25">
      <c r="A905" s="15">
        <v>45069</v>
      </c>
      <c r="B905" s="10">
        <v>2023</v>
      </c>
      <c r="C905" s="10" t="s">
        <v>8</v>
      </c>
      <c r="D905">
        <v>10</v>
      </c>
      <c r="E905" s="13">
        <f t="shared" si="30"/>
        <v>88</v>
      </c>
      <c r="F905" s="13" t="str">
        <f t="shared" si="31"/>
        <v>YES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13</v>
      </c>
      <c r="E906" s="13">
        <f t="shared" si="30"/>
        <v>30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>
        <v>5.7</v>
      </c>
      <c r="E907" s="13">
        <f t="shared" si="30"/>
        <v>238</v>
      </c>
      <c r="F907" s="13" t="str">
        <f t="shared" si="31"/>
        <v>YES</v>
      </c>
    </row>
    <row r="908" spans="1:6" x14ac:dyDescent="0.25">
      <c r="A908" s="15">
        <v>45072</v>
      </c>
      <c r="B908" s="10">
        <v>2023</v>
      </c>
      <c r="C908" s="10" t="s">
        <v>8</v>
      </c>
      <c r="D908">
        <v>11.2</v>
      </c>
      <c r="E908" s="13">
        <f t="shared" si="30"/>
        <v>56</v>
      </c>
      <c r="F908" s="13" t="str">
        <f t="shared" si="31"/>
        <v>YES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8.4</v>
      </c>
      <c r="E909" s="13">
        <f t="shared" si="30"/>
        <v>135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>
        <v>8.9</v>
      </c>
      <c r="E910" s="13">
        <f t="shared" si="30"/>
        <v>118</v>
      </c>
      <c r="F910" s="13" t="str">
        <f t="shared" si="31"/>
        <v>YES</v>
      </c>
    </row>
    <row r="911" spans="1:6" x14ac:dyDescent="0.25">
      <c r="A911" s="15">
        <v>45075</v>
      </c>
      <c r="B911" s="10">
        <v>2023</v>
      </c>
      <c r="C911" s="10" t="s">
        <v>8</v>
      </c>
      <c r="D911">
        <v>12.9</v>
      </c>
      <c r="E911" s="13">
        <f t="shared" si="30"/>
        <v>31</v>
      </c>
      <c r="F911" s="13" t="str">
        <f t="shared" si="31"/>
        <v>YES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13.8</v>
      </c>
      <c r="E912" s="13">
        <f t="shared" si="30"/>
        <v>25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15</v>
      </c>
      <c r="E913" s="13" t="e">
        <f t="shared" si="30"/>
        <v>#VALUE!</v>
      </c>
      <c r="F913" s="13" t="e">
        <f t="shared" si="31"/>
        <v>#VALUE!</v>
      </c>
    </row>
    <row r="914" spans="1:6" x14ac:dyDescent="0.25">
      <c r="A914" s="15">
        <v>45078</v>
      </c>
      <c r="B914" s="10">
        <v>2023</v>
      </c>
      <c r="C914" s="10" t="s">
        <v>9</v>
      </c>
      <c r="D914">
        <v>15.1</v>
      </c>
      <c r="E914" s="13">
        <f t="shared" si="30"/>
        <v>15</v>
      </c>
      <c r="F914" s="13" t="str">
        <f t="shared" si="31"/>
        <v>YES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10.199999999999999</v>
      </c>
      <c r="E915" s="13">
        <f t="shared" si="30"/>
        <v>82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>
        <v>16</v>
      </c>
      <c r="E916" s="13">
        <f t="shared" si="30"/>
        <v>9</v>
      </c>
      <c r="F916" s="13" t="str">
        <f t="shared" si="31"/>
        <v>YES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15</v>
      </c>
      <c r="E917" s="13" t="e">
        <f t="shared" si="30"/>
        <v>#VALUE!</v>
      </c>
      <c r="F917" s="13" t="e">
        <f t="shared" si="31"/>
        <v>#VALUE!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0"/>
        <v>#VALUE!</v>
      </c>
      <c r="F918" s="13" t="e">
        <f t="shared" si="31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15</v>
      </c>
      <c r="E919" s="13" t="e">
        <f t="shared" si="30"/>
        <v>#VALUE!</v>
      </c>
      <c r="F919" s="13" t="e">
        <f t="shared" si="31"/>
        <v>#VALUE!</v>
      </c>
    </row>
    <row r="920" spans="1:6" x14ac:dyDescent="0.25">
      <c r="A920" s="15">
        <v>45084</v>
      </c>
      <c r="B920" s="10">
        <v>2023</v>
      </c>
      <c r="C920" s="10" t="s">
        <v>9</v>
      </c>
      <c r="D920">
        <v>11.7</v>
      </c>
      <c r="E920" s="13">
        <f t="shared" si="30"/>
        <v>44</v>
      </c>
      <c r="F920" s="13" t="str">
        <f t="shared" si="31"/>
        <v>YES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11.2</v>
      </c>
      <c r="E921" s="13">
        <f t="shared" si="30"/>
        <v>56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>
        <v>15.2</v>
      </c>
      <c r="E922" s="13">
        <f t="shared" si="30"/>
        <v>14</v>
      </c>
      <c r="F922" s="13" t="str">
        <f t="shared" si="31"/>
        <v>YES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15</v>
      </c>
      <c r="E923" s="13" t="e">
        <f t="shared" si="30"/>
        <v>#VALUE!</v>
      </c>
      <c r="F923" s="13" t="e">
        <f t="shared" si="31"/>
        <v>#VALUE!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8.1</v>
      </c>
      <c r="E924" s="13">
        <f t="shared" si="30"/>
        <v>149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>
        <v>7.9</v>
      </c>
      <c r="E925" s="13">
        <f t="shared" ref="E925:E988" si="32">IF(D925&lt;&gt;"",RANK(D925,D$732:D$1096),"")</f>
        <v>157</v>
      </c>
      <c r="F925" s="13" t="str">
        <f t="shared" ref="F925:F988" si="33">IF(OR(D925="",E925&lt;ROUNDUP((COUNT(D$732:D$1096))*0.02,0)),"NO","YES")</f>
        <v>YES</v>
      </c>
    </row>
    <row r="926" spans="1:6" x14ac:dyDescent="0.25">
      <c r="A926" s="15">
        <v>45090</v>
      </c>
      <c r="B926" s="10">
        <v>2023</v>
      </c>
      <c r="C926" s="10" t="s">
        <v>9</v>
      </c>
      <c r="D926">
        <v>10.1</v>
      </c>
      <c r="E926" s="13">
        <f t="shared" si="32"/>
        <v>85</v>
      </c>
      <c r="F926" s="13" t="str">
        <f t="shared" si="33"/>
        <v>YES</v>
      </c>
    </row>
    <row r="927" spans="1:6" x14ac:dyDescent="0.25">
      <c r="A927" s="15">
        <v>45091</v>
      </c>
      <c r="B927" s="10">
        <v>2023</v>
      </c>
      <c r="C927" s="10" t="s">
        <v>9</v>
      </c>
      <c r="D927" t="s">
        <v>15</v>
      </c>
      <c r="E927" s="13" t="e">
        <f t="shared" si="32"/>
        <v>#VALUE!</v>
      </c>
      <c r="F927" s="13" t="e">
        <f t="shared" si="33"/>
        <v>#VALUE!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15</v>
      </c>
      <c r="E928" s="13" t="e">
        <f t="shared" si="32"/>
        <v>#VALUE!</v>
      </c>
      <c r="F928" s="13" t="e">
        <f t="shared" si="33"/>
        <v>#VALUE!</v>
      </c>
    </row>
    <row r="929" spans="1:6" x14ac:dyDescent="0.25">
      <c r="A929" s="15">
        <v>45093</v>
      </c>
      <c r="B929" s="10">
        <v>2023</v>
      </c>
      <c r="C929" s="10" t="s">
        <v>9</v>
      </c>
      <c r="D929">
        <v>14.3</v>
      </c>
      <c r="E929" s="13">
        <f t="shared" si="32"/>
        <v>20</v>
      </c>
      <c r="F929" s="13" t="str">
        <f t="shared" si="33"/>
        <v>YES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15</v>
      </c>
      <c r="E931" s="13" t="e">
        <f t="shared" si="32"/>
        <v>#VALUE!</v>
      </c>
      <c r="F931" s="13" t="e">
        <f t="shared" si="33"/>
        <v>#VALUE!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15</v>
      </c>
      <c r="E932" s="13" t="e">
        <f t="shared" si="32"/>
        <v>#VALUE!</v>
      </c>
      <c r="F932" s="13" t="e">
        <f t="shared" si="33"/>
        <v>#VALUE!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>
        <v>15.5</v>
      </c>
      <c r="E934" s="13">
        <f t="shared" si="32"/>
        <v>13</v>
      </c>
      <c r="F934" s="13" t="str">
        <f t="shared" si="33"/>
        <v>YES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15</v>
      </c>
      <c r="E935" s="13" t="e">
        <f t="shared" si="32"/>
        <v>#VALUE!</v>
      </c>
      <c r="F935" s="13" t="e">
        <f t="shared" si="33"/>
        <v>#VALUE!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2"/>
        <v>#VALUE!</v>
      </c>
      <c r="F936" s="13" t="e">
        <f t="shared" si="33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>
        <v>15.1</v>
      </c>
      <c r="E937" s="13">
        <f t="shared" si="32"/>
        <v>15</v>
      </c>
      <c r="F937" s="13" t="str">
        <f t="shared" si="33"/>
        <v>YES</v>
      </c>
    </row>
    <row r="938" spans="1:6" x14ac:dyDescent="0.25">
      <c r="A938" s="15">
        <v>45102</v>
      </c>
      <c r="B938" s="10">
        <v>2023</v>
      </c>
      <c r="C938" s="10" t="s">
        <v>9</v>
      </c>
      <c r="D938">
        <v>6</v>
      </c>
      <c r="E938" s="13">
        <f t="shared" si="32"/>
        <v>222</v>
      </c>
      <c r="F938" s="13" t="str">
        <f t="shared" si="33"/>
        <v>YES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8.8000000000000007</v>
      </c>
      <c r="E939" s="13">
        <f t="shared" si="32"/>
        <v>121</v>
      </c>
      <c r="F939" s="13" t="str">
        <f t="shared" si="33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15</v>
      </c>
      <c r="E940" s="13" t="e">
        <f t="shared" si="32"/>
        <v>#VALUE!</v>
      </c>
      <c r="F940" s="13" t="e">
        <f t="shared" si="33"/>
        <v>#VALUE!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15</v>
      </c>
      <c r="E941" s="13" t="e">
        <f t="shared" si="32"/>
        <v>#VALUE!</v>
      </c>
      <c r="F941" s="13" t="e">
        <f t="shared" si="33"/>
        <v>#VALUE!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2"/>
        <v>#VALUE!</v>
      </c>
      <c r="F942" s="13" t="e">
        <f t="shared" si="33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15</v>
      </c>
      <c r="E943" s="13" t="e">
        <f t="shared" si="32"/>
        <v>#VALUE!</v>
      </c>
      <c r="F943" s="13" t="e">
        <f t="shared" si="33"/>
        <v>#VALUE!</v>
      </c>
    </row>
    <row r="944" spans="1:6" x14ac:dyDescent="0.25">
      <c r="A944" s="15">
        <v>45108</v>
      </c>
      <c r="B944" s="10">
        <v>2023</v>
      </c>
      <c r="C944" s="10" t="s">
        <v>9</v>
      </c>
      <c r="D944">
        <v>8.8000000000000007</v>
      </c>
      <c r="E944" s="13">
        <f t="shared" si="32"/>
        <v>121</v>
      </c>
      <c r="F944" s="13" t="str">
        <f t="shared" si="33"/>
        <v>YES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9.1999999999999993</v>
      </c>
      <c r="E945" s="13">
        <f t="shared" si="32"/>
        <v>109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>
        <v>12</v>
      </c>
      <c r="E946" s="13">
        <f t="shared" si="32"/>
        <v>40</v>
      </c>
      <c r="F946" s="13" t="str">
        <f t="shared" si="33"/>
        <v>YES</v>
      </c>
    </row>
    <row r="947" spans="1:6" x14ac:dyDescent="0.25">
      <c r="A947" s="15">
        <v>45111</v>
      </c>
      <c r="B947" s="10">
        <v>2023</v>
      </c>
      <c r="C947" s="10" t="s">
        <v>9</v>
      </c>
      <c r="D947">
        <v>11.6</v>
      </c>
      <c r="E947" s="13">
        <f t="shared" si="32"/>
        <v>46</v>
      </c>
      <c r="F947" s="13" t="str">
        <f t="shared" si="33"/>
        <v>YES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10.9</v>
      </c>
      <c r="E948" s="13">
        <f t="shared" si="32"/>
        <v>66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>
        <v>4.3</v>
      </c>
      <c r="E949" s="13">
        <f t="shared" si="32"/>
        <v>282</v>
      </c>
      <c r="F949" s="13" t="str">
        <f t="shared" si="33"/>
        <v>YES</v>
      </c>
    </row>
    <row r="950" spans="1:6" x14ac:dyDescent="0.25">
      <c r="A950" s="15">
        <v>45114</v>
      </c>
      <c r="B950" s="10">
        <v>2023</v>
      </c>
      <c r="C950" s="10" t="s">
        <v>9</v>
      </c>
      <c r="D950">
        <v>3.9</v>
      </c>
      <c r="E950" s="13">
        <f t="shared" si="32"/>
        <v>289</v>
      </c>
      <c r="F950" s="13" t="str">
        <f t="shared" si="33"/>
        <v>YES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4.8</v>
      </c>
      <c r="E951" s="13">
        <f t="shared" si="32"/>
        <v>262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>
        <v>6.3</v>
      </c>
      <c r="E952" s="13">
        <f t="shared" si="32"/>
        <v>212</v>
      </c>
      <c r="F952" s="13" t="str">
        <f t="shared" si="33"/>
        <v>YES</v>
      </c>
    </row>
    <row r="953" spans="1:6" x14ac:dyDescent="0.25">
      <c r="A953" s="15">
        <v>45117</v>
      </c>
      <c r="B953" s="10">
        <v>2023</v>
      </c>
      <c r="C953" s="10" t="s">
        <v>9</v>
      </c>
      <c r="D953">
        <v>6.5</v>
      </c>
      <c r="E953" s="13">
        <f t="shared" si="32"/>
        <v>202</v>
      </c>
      <c r="F953" s="13" t="str">
        <f t="shared" si="33"/>
        <v>YES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8.1999999999999993</v>
      </c>
      <c r="E954" s="13">
        <f t="shared" si="32"/>
        <v>145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>
        <v>3.5</v>
      </c>
      <c r="E955" s="13">
        <f t="shared" si="32"/>
        <v>301</v>
      </c>
      <c r="F955" s="13" t="str">
        <f t="shared" si="33"/>
        <v>YES</v>
      </c>
    </row>
    <row r="956" spans="1:6" x14ac:dyDescent="0.25">
      <c r="A956" s="15">
        <v>45120</v>
      </c>
      <c r="B956" s="10">
        <v>2023</v>
      </c>
      <c r="C956" s="10" t="s">
        <v>9</v>
      </c>
      <c r="D956">
        <v>3.3</v>
      </c>
      <c r="E956" s="13">
        <f t="shared" si="32"/>
        <v>308</v>
      </c>
      <c r="F956" s="13" t="str">
        <f t="shared" si="33"/>
        <v>YES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4.8</v>
      </c>
      <c r="E957" s="13">
        <f t="shared" si="32"/>
        <v>262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15</v>
      </c>
      <c r="E958" s="13" t="e">
        <f t="shared" si="32"/>
        <v>#VALUE!</v>
      </c>
      <c r="F958" s="13" t="e">
        <f t="shared" si="33"/>
        <v>#VALUE!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15</v>
      </c>
      <c r="E959" s="13" t="e">
        <f t="shared" si="32"/>
        <v>#VALUE!</v>
      </c>
      <c r="F959" s="13" t="e">
        <f t="shared" si="33"/>
        <v>#VALUE!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2"/>
        <v>#VALUE!</v>
      </c>
      <c r="F960" s="13" t="e">
        <f t="shared" si="33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>
        <v>5.9</v>
      </c>
      <c r="E961" s="13">
        <f t="shared" si="32"/>
        <v>228</v>
      </c>
      <c r="F961" s="13" t="str">
        <f t="shared" si="33"/>
        <v>YES</v>
      </c>
    </row>
    <row r="962" spans="1:6" x14ac:dyDescent="0.25">
      <c r="A962" s="15">
        <v>45126</v>
      </c>
      <c r="B962" s="10">
        <v>2023</v>
      </c>
      <c r="C962" s="10" t="s">
        <v>9</v>
      </c>
      <c r="D962">
        <v>8.5</v>
      </c>
      <c r="E962" s="13">
        <f t="shared" si="32"/>
        <v>133</v>
      </c>
      <c r="F962" s="13" t="str">
        <f t="shared" si="33"/>
        <v>YES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9.6999999999999993</v>
      </c>
      <c r="E963" s="13">
        <f t="shared" si="32"/>
        <v>98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>
        <v>9.1</v>
      </c>
      <c r="E964" s="13">
        <f t="shared" si="32"/>
        <v>111</v>
      </c>
      <c r="F964" s="13" t="str">
        <f t="shared" si="33"/>
        <v>YES</v>
      </c>
    </row>
    <row r="965" spans="1:6" x14ac:dyDescent="0.25">
      <c r="A965" s="15">
        <v>45129</v>
      </c>
      <c r="B965" s="10">
        <v>2023</v>
      </c>
      <c r="C965" s="10" t="s">
        <v>9</v>
      </c>
      <c r="D965">
        <v>10.1</v>
      </c>
      <c r="E965" s="13">
        <f t="shared" si="32"/>
        <v>85</v>
      </c>
      <c r="F965" s="13" t="str">
        <f t="shared" si="33"/>
        <v>YES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10.5</v>
      </c>
      <c r="E966" s="13">
        <f t="shared" si="32"/>
        <v>73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15</v>
      </c>
      <c r="E967" s="13" t="e">
        <f t="shared" si="32"/>
        <v>#VALUE!</v>
      </c>
      <c r="F967" s="13" t="e">
        <f t="shared" si="33"/>
        <v>#VALUE!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15</v>
      </c>
      <c r="E968" s="13" t="e">
        <f t="shared" si="32"/>
        <v>#VALUE!</v>
      </c>
      <c r="F968" s="13" t="e">
        <f t="shared" si="33"/>
        <v>#VALUE!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12.2</v>
      </c>
      <c r="E969" s="13">
        <f t="shared" si="32"/>
        <v>38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>
        <v>9.5</v>
      </c>
      <c r="E970" s="13">
        <f t="shared" si="32"/>
        <v>102</v>
      </c>
      <c r="F970" s="13" t="str">
        <f t="shared" si="33"/>
        <v>YES</v>
      </c>
    </row>
    <row r="971" spans="1:6" x14ac:dyDescent="0.25">
      <c r="A971" s="15">
        <v>45135</v>
      </c>
      <c r="B971" s="10">
        <v>2023</v>
      </c>
      <c r="C971" s="10" t="s">
        <v>9</v>
      </c>
      <c r="D971">
        <v>12.2</v>
      </c>
      <c r="E971" s="13">
        <f t="shared" si="32"/>
        <v>38</v>
      </c>
      <c r="F971" s="13" t="str">
        <f t="shared" si="33"/>
        <v>YES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4.5</v>
      </c>
      <c r="E972" s="13">
        <f t="shared" si="32"/>
        <v>269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>
        <v>5.0999999999999996</v>
      </c>
      <c r="E973" s="13">
        <f t="shared" si="32"/>
        <v>257</v>
      </c>
      <c r="F973" s="13" t="str">
        <f t="shared" si="33"/>
        <v>YES</v>
      </c>
    </row>
    <row r="974" spans="1:6" x14ac:dyDescent="0.25">
      <c r="A974" s="15">
        <v>45138</v>
      </c>
      <c r="B974" s="10">
        <v>2023</v>
      </c>
      <c r="C974" s="10" t="s">
        <v>9</v>
      </c>
      <c r="D974">
        <v>6.1</v>
      </c>
      <c r="E974" s="13">
        <f t="shared" si="32"/>
        <v>219</v>
      </c>
      <c r="F974" s="13" t="str">
        <f t="shared" si="33"/>
        <v>YES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6.8</v>
      </c>
      <c r="E975" s="13">
        <f t="shared" si="32"/>
        <v>190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>
        <v>8.3000000000000007</v>
      </c>
      <c r="E976" s="13">
        <f t="shared" si="32"/>
        <v>138</v>
      </c>
      <c r="F976" s="13" t="str">
        <f t="shared" si="33"/>
        <v>YES</v>
      </c>
    </row>
    <row r="977" spans="1:6" x14ac:dyDescent="0.25">
      <c r="A977" s="15">
        <v>45141</v>
      </c>
      <c r="B977" s="10">
        <v>2023</v>
      </c>
      <c r="C977" s="10" t="s">
        <v>9</v>
      </c>
      <c r="D977">
        <v>7.6</v>
      </c>
      <c r="E977" s="13">
        <f t="shared" si="32"/>
        <v>164</v>
      </c>
      <c r="F977" s="13" t="str">
        <f t="shared" si="33"/>
        <v>YES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9.6999999999999993</v>
      </c>
      <c r="E978" s="13">
        <f t="shared" si="32"/>
        <v>98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>
        <v>13.5</v>
      </c>
      <c r="E979" s="13">
        <f t="shared" si="32"/>
        <v>28</v>
      </c>
      <c r="F979" s="13" t="str">
        <f t="shared" si="33"/>
        <v>YES</v>
      </c>
    </row>
    <row r="980" spans="1:6" x14ac:dyDescent="0.25">
      <c r="A980" s="15">
        <v>45144</v>
      </c>
      <c r="B980" s="10">
        <v>2023</v>
      </c>
      <c r="C980" s="10" t="s">
        <v>9</v>
      </c>
      <c r="D980">
        <v>14.7</v>
      </c>
      <c r="E980" s="13">
        <f t="shared" si="32"/>
        <v>19</v>
      </c>
      <c r="F980" s="13" t="str">
        <f t="shared" si="33"/>
        <v>YES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13.8</v>
      </c>
      <c r="E981" s="13">
        <f t="shared" si="32"/>
        <v>25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>
        <v>14.1</v>
      </c>
      <c r="E982" s="13">
        <f t="shared" si="32"/>
        <v>21</v>
      </c>
      <c r="F982" s="13" t="str">
        <f t="shared" si="33"/>
        <v>YES</v>
      </c>
    </row>
    <row r="983" spans="1:6" x14ac:dyDescent="0.25">
      <c r="A983" s="15">
        <v>45147</v>
      </c>
      <c r="B983" s="10">
        <v>2023</v>
      </c>
      <c r="C983" s="10" t="s">
        <v>9</v>
      </c>
      <c r="D983">
        <v>8.6999999999999993</v>
      </c>
      <c r="E983" s="13">
        <f t="shared" si="32"/>
        <v>126</v>
      </c>
      <c r="F983" s="13" t="str">
        <f t="shared" si="33"/>
        <v>YES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9.5</v>
      </c>
      <c r="E984" s="13">
        <f t="shared" si="32"/>
        <v>102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>
        <v>5.4</v>
      </c>
      <c r="E985" s="13">
        <f t="shared" si="32"/>
        <v>246</v>
      </c>
      <c r="F985" s="13" t="str">
        <f t="shared" si="33"/>
        <v>YES</v>
      </c>
    </row>
    <row r="986" spans="1:6" x14ac:dyDescent="0.25">
      <c r="A986" s="15">
        <v>45150</v>
      </c>
      <c r="B986" s="10">
        <v>2023</v>
      </c>
      <c r="C986" s="10" t="s">
        <v>9</v>
      </c>
      <c r="D986">
        <v>4.3</v>
      </c>
      <c r="E986" s="13">
        <f t="shared" si="32"/>
        <v>282</v>
      </c>
      <c r="F986" s="13" t="str">
        <f t="shared" si="33"/>
        <v>YES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5.0999999999999996</v>
      </c>
      <c r="E987" s="13">
        <f t="shared" si="32"/>
        <v>257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>
        <v>3.1</v>
      </c>
      <c r="E988" s="13">
        <f t="shared" si="32"/>
        <v>311</v>
      </c>
      <c r="F988" s="13" t="str">
        <f t="shared" si="33"/>
        <v>YES</v>
      </c>
    </row>
    <row r="989" spans="1:6" x14ac:dyDescent="0.25">
      <c r="A989" s="15">
        <v>45153</v>
      </c>
      <c r="B989" s="10">
        <v>2023</v>
      </c>
      <c r="C989" s="10" t="s">
        <v>9</v>
      </c>
      <c r="D989">
        <v>5.8</v>
      </c>
      <c r="E989" s="13">
        <f t="shared" ref="E989:E1052" si="34">IF(D989&lt;&gt;"",RANK(D989,D$732:D$1096),"")</f>
        <v>232</v>
      </c>
      <c r="F989" s="13" t="str">
        <f t="shared" ref="F989:F1052" si="35">IF(OR(D989="",E989&lt;ROUNDUP((COUNT(D$732:D$1096))*0.02,0)),"NO","YES")</f>
        <v>YES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5.9</v>
      </c>
      <c r="E990" s="13">
        <f t="shared" si="34"/>
        <v>228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>
        <v>8.8000000000000007</v>
      </c>
      <c r="E991" s="13">
        <f t="shared" si="34"/>
        <v>121</v>
      </c>
      <c r="F991" s="13" t="str">
        <f t="shared" si="35"/>
        <v>YES</v>
      </c>
    </row>
    <row r="992" spans="1:6" x14ac:dyDescent="0.25">
      <c r="A992" s="15">
        <v>45156</v>
      </c>
      <c r="B992" s="10">
        <v>2023</v>
      </c>
      <c r="C992" s="10" t="s">
        <v>9</v>
      </c>
      <c r="D992">
        <v>10.4</v>
      </c>
      <c r="E992" s="13">
        <f t="shared" si="34"/>
        <v>76</v>
      </c>
      <c r="F992" s="13" t="str">
        <f t="shared" si="35"/>
        <v>YES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11.1</v>
      </c>
      <c r="E993" s="13">
        <f t="shared" si="34"/>
        <v>60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>
        <v>14.1</v>
      </c>
      <c r="E994" s="13">
        <f t="shared" si="34"/>
        <v>21</v>
      </c>
      <c r="F994" s="13" t="str">
        <f t="shared" si="35"/>
        <v>YES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15</v>
      </c>
      <c r="E995" s="13" t="e">
        <f t="shared" si="34"/>
        <v>#VALUE!</v>
      </c>
      <c r="F995" s="13" t="e">
        <f t="shared" si="35"/>
        <v>#VALUE!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15</v>
      </c>
      <c r="E997" s="13" t="e">
        <f t="shared" si="34"/>
        <v>#VALUE!</v>
      </c>
      <c r="F997" s="13" t="e">
        <f t="shared" si="35"/>
        <v>#VALUE!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15</v>
      </c>
      <c r="E998" s="13" t="e">
        <f t="shared" si="34"/>
        <v>#VALUE!</v>
      </c>
      <c r="F998" s="13" t="e">
        <f t="shared" si="35"/>
        <v>#VALUE!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10.4</v>
      </c>
      <c r="E999" s="13">
        <f t="shared" si="34"/>
        <v>76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>
        <v>6.6</v>
      </c>
      <c r="E1000" s="13">
        <f t="shared" si="34"/>
        <v>197</v>
      </c>
      <c r="F1000" s="13" t="str">
        <f t="shared" si="35"/>
        <v>YES</v>
      </c>
    </row>
    <row r="1001" spans="1:6" x14ac:dyDescent="0.25">
      <c r="A1001" s="15">
        <v>45165</v>
      </c>
      <c r="B1001" s="10">
        <v>2023</v>
      </c>
      <c r="C1001" s="10" t="s">
        <v>9</v>
      </c>
      <c r="D1001">
        <v>6</v>
      </c>
      <c r="E1001" s="13">
        <f t="shared" si="34"/>
        <v>222</v>
      </c>
      <c r="F1001" s="13" t="str">
        <f t="shared" si="35"/>
        <v>YES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9.1999999999999993</v>
      </c>
      <c r="E1002" s="13">
        <f t="shared" si="34"/>
        <v>109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>
        <v>12</v>
      </c>
      <c r="E1003" s="13">
        <f t="shared" si="34"/>
        <v>40</v>
      </c>
      <c r="F1003" s="13" t="str">
        <f t="shared" si="35"/>
        <v>YES</v>
      </c>
    </row>
    <row r="1004" spans="1:6" x14ac:dyDescent="0.25">
      <c r="A1004" s="15">
        <v>45168</v>
      </c>
      <c r="B1004" s="10">
        <v>2023</v>
      </c>
      <c r="C1004" s="10" t="s">
        <v>9</v>
      </c>
      <c r="D1004">
        <v>7.6</v>
      </c>
      <c r="E1004" s="13">
        <f t="shared" si="34"/>
        <v>164</v>
      </c>
      <c r="F1004" s="13" t="str">
        <f t="shared" si="35"/>
        <v>YES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4.5</v>
      </c>
      <c r="E1005" s="13">
        <f t="shared" si="34"/>
        <v>269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>
        <v>5.6</v>
      </c>
      <c r="E1006" s="13">
        <f t="shared" si="34"/>
        <v>240</v>
      </c>
      <c r="F1006" s="13" t="str">
        <f t="shared" si="35"/>
        <v>YES</v>
      </c>
    </row>
    <row r="1007" spans="1:6" x14ac:dyDescent="0.25">
      <c r="A1007" s="15">
        <v>45171</v>
      </c>
      <c r="B1007" s="10">
        <v>2023</v>
      </c>
      <c r="C1007" s="10" t="s">
        <v>10</v>
      </c>
      <c r="D1007">
        <v>7.2</v>
      </c>
      <c r="E1007" s="13">
        <f t="shared" si="34"/>
        <v>175</v>
      </c>
      <c r="F1007" s="13" t="str">
        <f t="shared" si="35"/>
        <v>YES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9</v>
      </c>
      <c r="E1008" s="13">
        <f t="shared" si="34"/>
        <v>115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>
        <v>12.6</v>
      </c>
      <c r="E1009" s="13">
        <f t="shared" si="34"/>
        <v>34</v>
      </c>
      <c r="F1009" s="13" t="str">
        <f t="shared" si="35"/>
        <v>YES</v>
      </c>
    </row>
    <row r="1010" spans="1:6" x14ac:dyDescent="0.25">
      <c r="A1010" s="15">
        <v>45174</v>
      </c>
      <c r="B1010" s="10">
        <v>2023</v>
      </c>
      <c r="C1010" s="10" t="s">
        <v>10</v>
      </c>
      <c r="D1010">
        <v>6.6</v>
      </c>
      <c r="E1010" s="13">
        <f t="shared" si="34"/>
        <v>197</v>
      </c>
      <c r="F1010" s="13" t="str">
        <f t="shared" si="35"/>
        <v>YES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>
        <v>5.8</v>
      </c>
      <c r="E1012" s="13">
        <f t="shared" si="34"/>
        <v>232</v>
      </c>
      <c r="F1012" s="13" t="str">
        <f t="shared" si="35"/>
        <v>YES</v>
      </c>
    </row>
    <row r="1013" spans="1:6" x14ac:dyDescent="0.25">
      <c r="A1013" s="15">
        <v>45177</v>
      </c>
      <c r="B1013" s="10">
        <v>2023</v>
      </c>
      <c r="C1013" s="10" t="s">
        <v>10</v>
      </c>
      <c r="D1013">
        <v>3.6</v>
      </c>
      <c r="E1013" s="13">
        <f t="shared" si="34"/>
        <v>297</v>
      </c>
      <c r="F1013" s="13" t="str">
        <f t="shared" si="35"/>
        <v>YES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4.4000000000000004</v>
      </c>
      <c r="E1014" s="13">
        <f t="shared" si="34"/>
        <v>278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>
        <v>11</v>
      </c>
      <c r="E1015" s="13">
        <f t="shared" si="34"/>
        <v>63</v>
      </c>
      <c r="F1015" s="13" t="str">
        <f t="shared" si="35"/>
        <v>YES</v>
      </c>
    </row>
    <row r="1016" spans="1:6" x14ac:dyDescent="0.25">
      <c r="A1016" s="15">
        <v>45180</v>
      </c>
      <c r="B1016" s="10">
        <v>2023</v>
      </c>
      <c r="C1016" s="10" t="s">
        <v>10</v>
      </c>
      <c r="D1016">
        <v>6.7</v>
      </c>
      <c r="E1016" s="13">
        <f t="shared" si="34"/>
        <v>194</v>
      </c>
      <c r="F1016" s="13" t="str">
        <f t="shared" si="35"/>
        <v>YES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6.5</v>
      </c>
      <c r="E1017" s="13">
        <f t="shared" si="34"/>
        <v>202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>
        <v>4.5</v>
      </c>
      <c r="E1018" s="13">
        <f t="shared" si="34"/>
        <v>269</v>
      </c>
      <c r="F1018" s="13" t="str">
        <f t="shared" si="35"/>
        <v>YES</v>
      </c>
    </row>
    <row r="1019" spans="1:6" x14ac:dyDescent="0.25">
      <c r="A1019" s="15">
        <v>45183</v>
      </c>
      <c r="B1019" s="10">
        <v>2023</v>
      </c>
      <c r="C1019" s="10" t="s">
        <v>10</v>
      </c>
      <c r="D1019">
        <v>6.6</v>
      </c>
      <c r="E1019" s="13">
        <f t="shared" si="34"/>
        <v>197</v>
      </c>
      <c r="F1019" s="13" t="str">
        <f t="shared" si="35"/>
        <v>YES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7.6</v>
      </c>
      <c r="E1020" s="13">
        <f t="shared" si="34"/>
        <v>164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>
        <v>6.9</v>
      </c>
      <c r="E1021" s="13">
        <f t="shared" si="34"/>
        <v>188</v>
      </c>
      <c r="F1021" s="13" t="str">
        <f t="shared" si="35"/>
        <v>YES</v>
      </c>
    </row>
    <row r="1022" spans="1:6" x14ac:dyDescent="0.25">
      <c r="A1022" s="15">
        <v>45186</v>
      </c>
      <c r="B1022" s="10">
        <v>2023</v>
      </c>
      <c r="C1022" s="10" t="s">
        <v>10</v>
      </c>
      <c r="D1022">
        <v>8.6999999999999993</v>
      </c>
      <c r="E1022" s="13">
        <f t="shared" si="34"/>
        <v>126</v>
      </c>
      <c r="F1022" s="13" t="str">
        <f t="shared" si="35"/>
        <v>YES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8.5</v>
      </c>
      <c r="E1023" s="13">
        <f t="shared" si="34"/>
        <v>133</v>
      </c>
      <c r="F1023" s="13" t="str">
        <f t="shared" si="35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>
        <v>9.9</v>
      </c>
      <c r="E1024" s="13">
        <f t="shared" si="34"/>
        <v>91</v>
      </c>
      <c r="F1024" s="13" t="str">
        <f t="shared" si="35"/>
        <v>YES</v>
      </c>
    </row>
    <row r="1025" spans="1:6" x14ac:dyDescent="0.25">
      <c r="A1025" s="15">
        <v>45189</v>
      </c>
      <c r="B1025" s="10">
        <v>2023</v>
      </c>
      <c r="C1025" s="10" t="s">
        <v>10</v>
      </c>
      <c r="D1025">
        <v>15.8</v>
      </c>
      <c r="E1025" s="13">
        <f t="shared" si="34"/>
        <v>11</v>
      </c>
      <c r="F1025" s="13" t="str">
        <f t="shared" si="35"/>
        <v>YES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11.4</v>
      </c>
      <c r="E1026" s="13">
        <f t="shared" si="34"/>
        <v>52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>
        <v>13.1</v>
      </c>
      <c r="E1027" s="13">
        <f t="shared" si="34"/>
        <v>29</v>
      </c>
      <c r="F1027" s="13" t="str">
        <f t="shared" si="35"/>
        <v>YES</v>
      </c>
    </row>
    <row r="1028" spans="1:6" x14ac:dyDescent="0.25">
      <c r="A1028" s="15">
        <v>45192</v>
      </c>
      <c r="B1028" s="10">
        <v>2023</v>
      </c>
      <c r="C1028" s="10" t="s">
        <v>10</v>
      </c>
      <c r="D1028">
        <v>14</v>
      </c>
      <c r="E1028" s="13">
        <f t="shared" si="34"/>
        <v>23</v>
      </c>
      <c r="F1028" s="13" t="str">
        <f t="shared" si="35"/>
        <v>YES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9.5</v>
      </c>
      <c r="E1029" s="13">
        <f t="shared" si="34"/>
        <v>102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>
        <v>5.2</v>
      </c>
      <c r="E1030" s="13">
        <f t="shared" si="34"/>
        <v>252</v>
      </c>
      <c r="F1030" s="13" t="str">
        <f t="shared" si="35"/>
        <v>YES</v>
      </c>
    </row>
    <row r="1031" spans="1:6" x14ac:dyDescent="0.25">
      <c r="A1031" s="15">
        <v>45195</v>
      </c>
      <c r="B1031" s="10">
        <v>2023</v>
      </c>
      <c r="C1031" s="10" t="s">
        <v>10</v>
      </c>
      <c r="D1031">
        <v>4.5</v>
      </c>
      <c r="E1031" s="13">
        <f t="shared" si="34"/>
        <v>269</v>
      </c>
      <c r="F1031" s="13" t="str">
        <f t="shared" si="35"/>
        <v>YES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4.5999999999999996</v>
      </c>
      <c r="E1032" s="13">
        <f t="shared" si="34"/>
        <v>267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>
        <v>6.9</v>
      </c>
      <c r="E1033" s="13">
        <f t="shared" si="34"/>
        <v>188</v>
      </c>
      <c r="F1033" s="13" t="str">
        <f t="shared" si="35"/>
        <v>YES</v>
      </c>
    </row>
    <row r="1034" spans="1:6" x14ac:dyDescent="0.25">
      <c r="A1034" s="15">
        <v>45198</v>
      </c>
      <c r="B1034" s="10">
        <v>2023</v>
      </c>
      <c r="C1034" s="10" t="s">
        <v>10</v>
      </c>
      <c r="D1034">
        <v>8</v>
      </c>
      <c r="E1034" s="13">
        <f t="shared" si="34"/>
        <v>154</v>
      </c>
      <c r="F1034" s="13" t="str">
        <f t="shared" si="35"/>
        <v>YES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9.8000000000000007</v>
      </c>
      <c r="E1035" s="13">
        <f t="shared" si="34"/>
        <v>94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>
        <v>9</v>
      </c>
      <c r="E1036" s="13">
        <f t="shared" si="34"/>
        <v>115</v>
      </c>
      <c r="F1036" s="13" t="str">
        <f t="shared" si="35"/>
        <v>YES</v>
      </c>
    </row>
    <row r="1037" spans="1:6" x14ac:dyDescent="0.25">
      <c r="A1037" s="15">
        <v>45201</v>
      </c>
      <c r="B1037" s="10">
        <v>2023</v>
      </c>
      <c r="C1037" s="10" t="s">
        <v>10</v>
      </c>
      <c r="D1037">
        <v>8.1</v>
      </c>
      <c r="E1037" s="13">
        <f t="shared" si="34"/>
        <v>149</v>
      </c>
      <c r="F1037" s="13" t="str">
        <f t="shared" si="35"/>
        <v>YES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11.6</v>
      </c>
      <c r="E1038" s="13">
        <f t="shared" si="34"/>
        <v>46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>
        <v>6.3</v>
      </c>
      <c r="E1039" s="13">
        <f t="shared" si="34"/>
        <v>212</v>
      </c>
      <c r="F1039" s="13" t="str">
        <f t="shared" si="35"/>
        <v>YES</v>
      </c>
    </row>
    <row r="1040" spans="1:6" x14ac:dyDescent="0.25">
      <c r="A1040" s="15">
        <v>45204</v>
      </c>
      <c r="B1040" s="10">
        <v>2023</v>
      </c>
      <c r="C1040" s="10" t="s">
        <v>10</v>
      </c>
      <c r="D1040">
        <v>4.5</v>
      </c>
      <c r="E1040" s="13">
        <f t="shared" si="34"/>
        <v>269</v>
      </c>
      <c r="F1040" s="13" t="str">
        <f t="shared" si="35"/>
        <v>YES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2.9</v>
      </c>
      <c r="E1041" s="13">
        <f t="shared" si="34"/>
        <v>316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>
        <v>3.5</v>
      </c>
      <c r="E1042" s="13">
        <f t="shared" si="34"/>
        <v>301</v>
      </c>
      <c r="F1042" s="13" t="str">
        <f t="shared" si="35"/>
        <v>YES</v>
      </c>
    </row>
    <row r="1043" spans="1:6" x14ac:dyDescent="0.25">
      <c r="A1043" s="15">
        <v>45207</v>
      </c>
      <c r="B1043" s="10">
        <v>2023</v>
      </c>
      <c r="C1043" s="10" t="s">
        <v>10</v>
      </c>
      <c r="D1043">
        <v>5.4</v>
      </c>
      <c r="E1043" s="13">
        <f t="shared" si="34"/>
        <v>246</v>
      </c>
      <c r="F1043" s="13" t="str">
        <f t="shared" si="35"/>
        <v>YES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3.6</v>
      </c>
      <c r="E1044" s="13">
        <f t="shared" si="34"/>
        <v>297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>
        <v>6.6</v>
      </c>
      <c r="E1045" s="13">
        <f t="shared" si="34"/>
        <v>197</v>
      </c>
      <c r="F1045" s="13" t="str">
        <f t="shared" si="35"/>
        <v>YES</v>
      </c>
    </row>
    <row r="1046" spans="1:6" x14ac:dyDescent="0.25">
      <c r="A1046" s="15">
        <v>45210</v>
      </c>
      <c r="B1046" s="10">
        <v>2023</v>
      </c>
      <c r="C1046" s="10" t="s">
        <v>10</v>
      </c>
      <c r="D1046">
        <v>7.5</v>
      </c>
      <c r="E1046" s="13">
        <f t="shared" si="34"/>
        <v>169</v>
      </c>
      <c r="F1046" s="13" t="str">
        <f t="shared" si="35"/>
        <v>YES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9.9</v>
      </c>
      <c r="E1047" s="13">
        <f t="shared" si="34"/>
        <v>91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>
        <v>7.2</v>
      </c>
      <c r="E1048" s="13">
        <f t="shared" si="34"/>
        <v>175</v>
      </c>
      <c r="F1048" s="13" t="str">
        <f t="shared" si="35"/>
        <v>YES</v>
      </c>
    </row>
    <row r="1049" spans="1:6" x14ac:dyDescent="0.25">
      <c r="A1049" s="15">
        <v>45213</v>
      </c>
      <c r="B1049" s="10">
        <v>2023</v>
      </c>
      <c r="C1049" s="10" t="s">
        <v>10</v>
      </c>
      <c r="D1049">
        <v>1.9</v>
      </c>
      <c r="E1049" s="13">
        <f t="shared" si="34"/>
        <v>330</v>
      </c>
      <c r="F1049" s="13" t="str">
        <f t="shared" si="35"/>
        <v>YES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1.9</v>
      </c>
      <c r="E1050" s="13">
        <f t="shared" si="34"/>
        <v>330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>
        <v>3.9</v>
      </c>
      <c r="E1051" s="13">
        <f t="shared" si="34"/>
        <v>289</v>
      </c>
      <c r="F1051" s="13" t="str">
        <f t="shared" si="35"/>
        <v>YES</v>
      </c>
    </row>
    <row r="1052" spans="1:6" x14ac:dyDescent="0.25">
      <c r="A1052" s="15">
        <v>45216</v>
      </c>
      <c r="B1052" s="10">
        <v>2023</v>
      </c>
      <c r="C1052" s="10" t="s">
        <v>10</v>
      </c>
      <c r="D1052">
        <v>5.5</v>
      </c>
      <c r="E1052" s="13">
        <f t="shared" si="34"/>
        <v>243</v>
      </c>
      <c r="F1052" s="13" t="str">
        <f t="shared" si="35"/>
        <v>YES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5.4</v>
      </c>
      <c r="E1053" s="13">
        <f t="shared" ref="E1053:E1096" si="36">IF(D1053&lt;&gt;"",RANK(D1053,D$732:D$1096),"")</f>
        <v>246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>
        <v>6</v>
      </c>
      <c r="E1054" s="13">
        <f t="shared" si="36"/>
        <v>222</v>
      </c>
      <c r="F1054" s="13" t="str">
        <f t="shared" si="37"/>
        <v>YES</v>
      </c>
    </row>
    <row r="1055" spans="1:6" x14ac:dyDescent="0.25">
      <c r="A1055" s="15">
        <v>45219</v>
      </c>
      <c r="B1055" s="10">
        <v>2023</v>
      </c>
      <c r="C1055" s="10" t="s">
        <v>10</v>
      </c>
      <c r="D1055">
        <v>7.1</v>
      </c>
      <c r="E1055" s="13">
        <f t="shared" si="36"/>
        <v>182</v>
      </c>
      <c r="F1055" s="13" t="str">
        <f t="shared" si="37"/>
        <v>YES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4.5</v>
      </c>
      <c r="E1056" s="13">
        <f t="shared" si="36"/>
        <v>269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>
        <v>3.5</v>
      </c>
      <c r="E1057" s="13">
        <f t="shared" si="36"/>
        <v>301</v>
      </c>
      <c r="F1057" s="13" t="str">
        <f t="shared" si="37"/>
        <v>YES</v>
      </c>
    </row>
    <row r="1058" spans="1:6" x14ac:dyDescent="0.25">
      <c r="A1058" s="15">
        <v>45222</v>
      </c>
      <c r="B1058" s="10">
        <v>2023</v>
      </c>
      <c r="C1058" s="10" t="s">
        <v>10</v>
      </c>
      <c r="D1058">
        <v>6</v>
      </c>
      <c r="E1058" s="13">
        <f t="shared" si="36"/>
        <v>222</v>
      </c>
      <c r="F1058" s="13" t="str">
        <f t="shared" si="37"/>
        <v>YES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6.4</v>
      </c>
      <c r="E1059" s="13">
        <f t="shared" si="36"/>
        <v>206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>
        <v>11.4</v>
      </c>
      <c r="E1060" s="13">
        <f t="shared" si="36"/>
        <v>52</v>
      </c>
      <c r="F1060" s="13" t="str">
        <f t="shared" si="37"/>
        <v>YES</v>
      </c>
    </row>
    <row r="1061" spans="1:6" x14ac:dyDescent="0.25">
      <c r="A1061" s="15">
        <v>45225</v>
      </c>
      <c r="B1061" s="10">
        <v>2023</v>
      </c>
      <c r="C1061" s="10" t="s">
        <v>10</v>
      </c>
      <c r="D1061">
        <v>8.1999999999999993</v>
      </c>
      <c r="E1061" s="13">
        <f t="shared" si="36"/>
        <v>145</v>
      </c>
      <c r="F1061" s="13" t="str">
        <f t="shared" si="37"/>
        <v>YES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</v>
      </c>
      <c r="E1062" s="13">
        <f t="shared" si="36"/>
        <v>313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>
        <v>4</v>
      </c>
      <c r="E1063" s="13">
        <f t="shared" si="36"/>
        <v>288</v>
      </c>
      <c r="F1063" s="13" t="str">
        <f t="shared" si="37"/>
        <v>YES</v>
      </c>
    </row>
    <row r="1064" spans="1:6" x14ac:dyDescent="0.25">
      <c r="A1064" s="15">
        <v>45228</v>
      </c>
      <c r="B1064" s="10">
        <v>2023</v>
      </c>
      <c r="C1064" s="10" t="s">
        <v>10</v>
      </c>
      <c r="D1064">
        <v>6.8</v>
      </c>
      <c r="E1064" s="13">
        <f t="shared" si="36"/>
        <v>190</v>
      </c>
      <c r="F1064" s="13" t="str">
        <f t="shared" si="37"/>
        <v>YES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6.4</v>
      </c>
      <c r="E1065" s="13">
        <f t="shared" si="36"/>
        <v>206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>
        <v>3.4</v>
      </c>
      <c r="E1066" s="13">
        <f t="shared" si="36"/>
        <v>306</v>
      </c>
      <c r="F1066" s="13" t="str">
        <f t="shared" si="37"/>
        <v>YES</v>
      </c>
    </row>
    <row r="1067" spans="1:6" x14ac:dyDescent="0.25">
      <c r="A1067" s="15">
        <v>45231</v>
      </c>
      <c r="B1067" s="10">
        <v>2023</v>
      </c>
      <c r="C1067" s="10" t="s">
        <v>10</v>
      </c>
      <c r="D1067">
        <v>3.6</v>
      </c>
      <c r="E1067" s="13">
        <f t="shared" si="36"/>
        <v>297</v>
      </c>
      <c r="F1067" s="13" t="str">
        <f t="shared" si="37"/>
        <v>YES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6.5</v>
      </c>
      <c r="E1068" s="13">
        <f t="shared" si="36"/>
        <v>202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>
        <v>8.1999999999999993</v>
      </c>
      <c r="E1069" s="13">
        <f t="shared" si="36"/>
        <v>145</v>
      </c>
      <c r="F1069" s="13" t="str">
        <f t="shared" si="37"/>
        <v>YES</v>
      </c>
    </row>
    <row r="1070" spans="1:6" x14ac:dyDescent="0.25">
      <c r="A1070" s="15">
        <v>45234</v>
      </c>
      <c r="B1070" s="10">
        <v>2023</v>
      </c>
      <c r="C1070" s="10" t="s">
        <v>10</v>
      </c>
      <c r="D1070">
        <v>17.600000000000001</v>
      </c>
      <c r="E1070" s="13">
        <f t="shared" si="36"/>
        <v>7</v>
      </c>
      <c r="F1070" s="13" t="str">
        <f t="shared" si="37"/>
        <v>YES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12.8</v>
      </c>
      <c r="E1071" s="13">
        <f t="shared" si="36"/>
        <v>32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>
        <v>5.9</v>
      </c>
      <c r="E1072" s="13">
        <f t="shared" si="36"/>
        <v>228</v>
      </c>
      <c r="F1072" s="13" t="str">
        <f t="shared" si="37"/>
        <v>YES</v>
      </c>
    </row>
    <row r="1073" spans="1:6" x14ac:dyDescent="0.25">
      <c r="A1073" s="15">
        <v>45237</v>
      </c>
      <c r="B1073" s="10">
        <v>2023</v>
      </c>
      <c r="C1073" s="10" t="s">
        <v>10</v>
      </c>
      <c r="D1073">
        <v>8.8000000000000007</v>
      </c>
      <c r="E1073" s="13">
        <f t="shared" si="36"/>
        <v>121</v>
      </c>
      <c r="F1073" s="13" t="str">
        <f t="shared" si="37"/>
        <v>YES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11.5</v>
      </c>
      <c r="E1074" s="13">
        <f t="shared" si="36"/>
        <v>49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>
        <v>5.2</v>
      </c>
      <c r="E1075" s="13">
        <f t="shared" si="36"/>
        <v>252</v>
      </c>
      <c r="F1075" s="13" t="str">
        <f t="shared" si="37"/>
        <v>YES</v>
      </c>
    </row>
    <row r="1076" spans="1:6" x14ac:dyDescent="0.25">
      <c r="A1076" s="15">
        <v>45240</v>
      </c>
      <c r="B1076" s="10">
        <v>2023</v>
      </c>
      <c r="C1076" s="10" t="s">
        <v>10</v>
      </c>
      <c r="D1076">
        <v>7.2</v>
      </c>
      <c r="E1076" s="13">
        <f t="shared" si="36"/>
        <v>175</v>
      </c>
      <c r="F1076" s="13" t="str">
        <f t="shared" si="37"/>
        <v>YES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7.3</v>
      </c>
      <c r="E1077" s="13">
        <f t="shared" si="36"/>
        <v>173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>
        <v>7.5</v>
      </c>
      <c r="E1078" s="13">
        <f t="shared" si="36"/>
        <v>169</v>
      </c>
      <c r="F1078" s="13" t="str">
        <f t="shared" si="37"/>
        <v>YES</v>
      </c>
    </row>
    <row r="1079" spans="1:6" x14ac:dyDescent="0.25">
      <c r="A1079" s="15">
        <v>45243</v>
      </c>
      <c r="B1079" s="10">
        <v>2023</v>
      </c>
      <c r="C1079" s="10" t="s">
        <v>10</v>
      </c>
      <c r="D1079">
        <v>6.5</v>
      </c>
      <c r="E1079" s="13">
        <f t="shared" si="36"/>
        <v>202</v>
      </c>
      <c r="F1079" s="13" t="str">
        <f t="shared" si="37"/>
        <v>YES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8.9</v>
      </c>
      <c r="E1080" s="13">
        <f t="shared" si="36"/>
        <v>118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>
        <v>10.3</v>
      </c>
      <c r="E1081" s="13">
        <f t="shared" si="36"/>
        <v>80</v>
      </c>
      <c r="F1081" s="13" t="str">
        <f t="shared" si="37"/>
        <v>YES</v>
      </c>
    </row>
    <row r="1082" spans="1:6" x14ac:dyDescent="0.25">
      <c r="A1082" s="15">
        <v>45246</v>
      </c>
      <c r="B1082" s="10">
        <v>2023</v>
      </c>
      <c r="C1082" s="10" t="s">
        <v>10</v>
      </c>
      <c r="D1082">
        <v>8.3000000000000007</v>
      </c>
      <c r="E1082" s="13">
        <f t="shared" si="36"/>
        <v>138</v>
      </c>
      <c r="F1082" s="13" t="str">
        <f t="shared" si="37"/>
        <v>YES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4.5</v>
      </c>
      <c r="E1083" s="13">
        <f t="shared" si="36"/>
        <v>269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>
        <v>11.3</v>
      </c>
      <c r="E1084" s="13">
        <f t="shared" si="36"/>
        <v>54</v>
      </c>
      <c r="F1084" s="13" t="str">
        <f t="shared" si="37"/>
        <v>YES</v>
      </c>
    </row>
    <row r="1085" spans="1:6" x14ac:dyDescent="0.25">
      <c r="A1085" s="15">
        <v>45249</v>
      </c>
      <c r="B1085" s="10">
        <v>2023</v>
      </c>
      <c r="C1085" s="10" t="s">
        <v>10</v>
      </c>
      <c r="D1085">
        <v>10.6</v>
      </c>
      <c r="E1085" s="13">
        <f t="shared" si="36"/>
        <v>71</v>
      </c>
      <c r="F1085" s="13" t="str">
        <f t="shared" si="37"/>
        <v>YES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8.4</v>
      </c>
      <c r="E1086" s="13">
        <f t="shared" si="36"/>
        <v>135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>
        <v>5.9</v>
      </c>
      <c r="E1087" s="13">
        <f t="shared" si="36"/>
        <v>228</v>
      </c>
      <c r="F1087" s="13" t="str">
        <f t="shared" si="37"/>
        <v>YES</v>
      </c>
    </row>
    <row r="1088" spans="1:6" x14ac:dyDescent="0.25">
      <c r="A1088" s="15">
        <v>45252</v>
      </c>
      <c r="B1088" s="10">
        <v>2023</v>
      </c>
      <c r="C1088" s="10" t="s">
        <v>10</v>
      </c>
      <c r="D1088">
        <v>3.5</v>
      </c>
      <c r="E1088" s="13">
        <f t="shared" si="36"/>
        <v>301</v>
      </c>
      <c r="F1088" s="13" t="str">
        <f t="shared" si="37"/>
        <v>YES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3.3</v>
      </c>
      <c r="E1089" s="13">
        <f t="shared" si="36"/>
        <v>308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>
        <v>2.5</v>
      </c>
      <c r="E1090" s="13">
        <f t="shared" si="36"/>
        <v>323</v>
      </c>
      <c r="F1090" s="13" t="str">
        <f t="shared" si="37"/>
        <v>YES</v>
      </c>
    </row>
    <row r="1091" spans="1:6" x14ac:dyDescent="0.25">
      <c r="A1091" s="15">
        <v>45255</v>
      </c>
      <c r="B1091" s="10">
        <v>2023</v>
      </c>
      <c r="C1091" s="10" t="s">
        <v>10</v>
      </c>
      <c r="D1091">
        <v>7.6</v>
      </c>
      <c r="E1091" s="13">
        <f t="shared" si="36"/>
        <v>164</v>
      </c>
      <c r="F1091" s="13" t="str">
        <f t="shared" si="37"/>
        <v>YES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7.7</v>
      </c>
      <c r="E1092" s="13">
        <f t="shared" si="36"/>
        <v>162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>
        <v>3.4</v>
      </c>
      <c r="E1093" s="13">
        <f t="shared" si="36"/>
        <v>306</v>
      </c>
      <c r="F1093" s="13" t="str">
        <f t="shared" si="37"/>
        <v>YES</v>
      </c>
    </row>
    <row r="1094" spans="1:6" x14ac:dyDescent="0.25">
      <c r="A1094" s="15">
        <v>45258</v>
      </c>
      <c r="B1094" s="10">
        <v>2023</v>
      </c>
      <c r="C1094" s="10" t="s">
        <v>10</v>
      </c>
      <c r="D1094">
        <v>6</v>
      </c>
      <c r="E1094" s="13">
        <f t="shared" si="36"/>
        <v>222</v>
      </c>
      <c r="F1094" s="13" t="str">
        <f t="shared" si="37"/>
        <v>YES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10</v>
      </c>
      <c r="E1095" s="13">
        <f t="shared" si="36"/>
        <v>88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>
        <v>10.4</v>
      </c>
      <c r="E1096" s="13">
        <f t="shared" si="36"/>
        <v>76</v>
      </c>
      <c r="F1096" s="13" t="str">
        <f t="shared" si="37"/>
        <v>YES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5" customWidth="1"/>
    <col min="13" max="17" width="11.28515625" customWidth="1"/>
  </cols>
  <sheetData>
    <row r="1" spans="1:23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23" x14ac:dyDescent="0.25">
      <c r="A2" s="15">
        <v>44531</v>
      </c>
      <c r="B2" s="10">
        <v>2021</v>
      </c>
      <c r="C2" s="10" t="s">
        <v>7</v>
      </c>
      <c r="D2">
        <v>6.9</v>
      </c>
      <c r="E2" s="13">
        <f t="shared" ref="E2:E65" si="0">IF(D2&lt;&gt;"",RANK(D2,D$2:D$366),"")</f>
        <v>207</v>
      </c>
      <c r="F2" s="13" t="str">
        <f>IF(OR(D2="",E2&lt;ROUNDUP((COUNT(D$2:D$366))*0.02,0)),"NO","YES")</f>
        <v>YES</v>
      </c>
      <c r="O2" t="s">
        <v>17</v>
      </c>
      <c r="P2" t="s">
        <v>19</v>
      </c>
      <c r="Q2" t="s">
        <v>18</v>
      </c>
    </row>
    <row r="3" spans="1:23" x14ac:dyDescent="0.25">
      <c r="A3" s="15">
        <v>44532</v>
      </c>
      <c r="B3" s="10">
        <v>2021</v>
      </c>
      <c r="C3" s="10" t="s">
        <v>7</v>
      </c>
      <c r="D3">
        <v>5.3</v>
      </c>
      <c r="E3" s="13">
        <f t="shared" si="0"/>
        <v>259</v>
      </c>
      <c r="F3" s="13" t="str">
        <f t="shared" ref="F3:F66" si="1">IF(OR(D3="",E3&lt;ROUNDUP((COUNT(D$2:D$366))*0.02,0)),"NO","YES")</f>
        <v>YES</v>
      </c>
      <c r="H3" s="3" t="s">
        <v>14</v>
      </c>
      <c r="I3" s="3" t="s">
        <v>1</v>
      </c>
      <c r="N3">
        <v>2021</v>
      </c>
      <c r="O3">
        <f>COUNT(D2:D366)</f>
        <v>351</v>
      </c>
      <c r="P3">
        <f>ROUNDDOWN(0.02*O3,0)</f>
        <v>7</v>
      </c>
      <c r="Q3" s="17">
        <f>O3-COUNTIF(F2:F366,"YES")</f>
        <v>7</v>
      </c>
    </row>
    <row r="4" spans="1:23" x14ac:dyDescent="0.25">
      <c r="A4" s="15">
        <v>44533</v>
      </c>
      <c r="B4" s="10">
        <v>2021</v>
      </c>
      <c r="C4" s="10" t="s">
        <v>7</v>
      </c>
      <c r="D4">
        <v>6.7</v>
      </c>
      <c r="E4" s="13">
        <f t="shared" si="0"/>
        <v>213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360</v>
      </c>
      <c r="P4">
        <f>ROUNDDOWN(0.02*O4,0)</f>
        <v>7</v>
      </c>
      <c r="Q4" s="18">
        <f>O4-COUNTIF(F367:F731,"YES")</f>
        <v>8</v>
      </c>
    </row>
    <row r="5" spans="1:23" x14ac:dyDescent="0.25">
      <c r="A5" s="15">
        <v>44534</v>
      </c>
      <c r="B5" s="10">
        <v>2021</v>
      </c>
      <c r="C5" s="10" t="s">
        <v>7</v>
      </c>
      <c r="D5">
        <v>4.8</v>
      </c>
      <c r="E5" s="13">
        <f t="shared" si="0"/>
        <v>274</v>
      </c>
      <c r="F5" s="13" t="str">
        <f t="shared" si="1"/>
        <v>YES</v>
      </c>
      <c r="H5" s="9">
        <v>2021</v>
      </c>
      <c r="I5" s="2">
        <v>20.9</v>
      </c>
      <c r="J5" s="2">
        <v>17.2</v>
      </c>
      <c r="K5" s="2">
        <v>16.8</v>
      </c>
      <c r="L5" s="2">
        <v>17.100000000000001</v>
      </c>
      <c r="N5" s="14">
        <v>2023</v>
      </c>
      <c r="O5">
        <f>COUNT(D732:D1096)</f>
        <v>344</v>
      </c>
      <c r="P5">
        <f>ROUNDDOWN(0.02*O5,0)</f>
        <v>6</v>
      </c>
      <c r="Q5" s="17">
        <f>O5-COUNTIF(F732:F1096,"YES")</f>
        <v>6</v>
      </c>
    </row>
    <row r="6" spans="1:23" x14ac:dyDescent="0.25">
      <c r="A6" s="15">
        <v>44535</v>
      </c>
      <c r="B6" s="10">
        <v>2021</v>
      </c>
      <c r="C6" s="10" t="s">
        <v>7</v>
      </c>
      <c r="D6">
        <v>7.3</v>
      </c>
      <c r="E6" s="13">
        <f t="shared" si="0"/>
        <v>189</v>
      </c>
      <c r="F6" s="13" t="str">
        <f t="shared" si="1"/>
        <v>YES</v>
      </c>
      <c r="H6" s="9">
        <v>2022</v>
      </c>
      <c r="I6" s="2">
        <v>15.6</v>
      </c>
      <c r="J6" s="2">
        <v>15.6</v>
      </c>
      <c r="K6" s="2">
        <v>13.1</v>
      </c>
      <c r="L6" s="2">
        <v>16.399999999999999</v>
      </c>
    </row>
    <row r="7" spans="1:23" x14ac:dyDescent="0.25">
      <c r="A7" s="15">
        <v>44536</v>
      </c>
      <c r="B7" s="10">
        <v>2021</v>
      </c>
      <c r="C7" s="10" t="s">
        <v>7</v>
      </c>
      <c r="D7">
        <v>2.2000000000000002</v>
      </c>
      <c r="E7" s="13">
        <f t="shared" si="0"/>
        <v>340</v>
      </c>
      <c r="F7" s="13" t="str">
        <f t="shared" si="1"/>
        <v>YES</v>
      </c>
      <c r="H7" s="9">
        <v>2023</v>
      </c>
      <c r="I7" s="2">
        <v>16.600000000000001</v>
      </c>
      <c r="J7" s="2">
        <v>16.2</v>
      </c>
      <c r="K7" s="2">
        <v>16.7</v>
      </c>
      <c r="L7" s="2">
        <v>14.5</v>
      </c>
    </row>
    <row r="8" spans="1:23" x14ac:dyDescent="0.25">
      <c r="A8" s="15">
        <v>44537</v>
      </c>
      <c r="B8" s="10">
        <v>2021</v>
      </c>
      <c r="C8" s="10" t="s">
        <v>7</v>
      </c>
      <c r="D8">
        <v>3.3</v>
      </c>
      <c r="E8" s="13">
        <f t="shared" si="0"/>
        <v>319</v>
      </c>
      <c r="F8" s="13" t="str">
        <f t="shared" si="1"/>
        <v>YES</v>
      </c>
      <c r="N8" s="16" t="s">
        <v>27</v>
      </c>
    </row>
    <row r="9" spans="1:23" x14ac:dyDescent="0.25">
      <c r="A9" s="15">
        <v>44538</v>
      </c>
      <c r="B9" s="10">
        <v>2021</v>
      </c>
      <c r="C9" s="10" t="s">
        <v>7</v>
      </c>
      <c r="D9">
        <v>9.1999999999999993</v>
      </c>
      <c r="E9" s="13">
        <f t="shared" si="0"/>
        <v>125</v>
      </c>
      <c r="F9" s="13" t="str">
        <f t="shared" si="1"/>
        <v>YES</v>
      </c>
      <c r="H9" s="22" t="s">
        <v>29</v>
      </c>
      <c r="I9" s="14">
        <f>ROUND(AVERAGE(I5:I7),0)</f>
        <v>18</v>
      </c>
      <c r="J9" s="14">
        <f t="shared" ref="J9:L9" si="2">ROUND(AVERAGE(J5:J7),0)</f>
        <v>16</v>
      </c>
      <c r="K9" s="14">
        <f t="shared" si="2"/>
        <v>16</v>
      </c>
      <c r="L9" s="14">
        <f t="shared" si="2"/>
        <v>16</v>
      </c>
      <c r="N9" s="25" t="s">
        <v>23</v>
      </c>
      <c r="O9" s="25"/>
      <c r="Q9" s="25" t="s">
        <v>24</v>
      </c>
      <c r="R9" s="25"/>
      <c r="T9" s="25" t="s">
        <v>28</v>
      </c>
      <c r="U9" s="25"/>
      <c r="V9" s="25"/>
      <c r="W9" s="25"/>
    </row>
    <row r="10" spans="1:23" x14ac:dyDescent="0.25">
      <c r="A10" s="15">
        <v>44539</v>
      </c>
      <c r="B10" s="10">
        <v>2021</v>
      </c>
      <c r="C10" s="10" t="s">
        <v>7</v>
      </c>
      <c r="D10">
        <v>9.8000000000000007</v>
      </c>
      <c r="E10" s="13">
        <f t="shared" si="0"/>
        <v>110</v>
      </c>
      <c r="F10" s="13" t="str">
        <f t="shared" si="1"/>
        <v>YES</v>
      </c>
      <c r="H10" s="22"/>
      <c r="N10" s="23">
        <v>44902</v>
      </c>
      <c r="O10" s="24">
        <v>22.7</v>
      </c>
      <c r="P10" s="21" t="s">
        <v>21</v>
      </c>
      <c r="Q10" s="1">
        <v>44562</v>
      </c>
      <c r="R10">
        <v>9.1</v>
      </c>
      <c r="T10" t="s">
        <v>7</v>
      </c>
      <c r="U10" t="s">
        <v>8</v>
      </c>
      <c r="V10" t="s">
        <v>9</v>
      </c>
      <c r="W10" t="s">
        <v>10</v>
      </c>
    </row>
    <row r="11" spans="1:23" x14ac:dyDescent="0.25">
      <c r="A11" s="15">
        <v>44540</v>
      </c>
      <c r="B11" s="10">
        <v>2021</v>
      </c>
      <c r="C11" s="10" t="s">
        <v>7</v>
      </c>
      <c r="D11">
        <v>12.8</v>
      </c>
      <c r="E11" s="13">
        <f t="shared" si="0"/>
        <v>53</v>
      </c>
      <c r="F11" s="13" t="str">
        <f t="shared" si="1"/>
        <v>YES</v>
      </c>
      <c r="H11" s="22" t="s">
        <v>26</v>
      </c>
      <c r="I11" s="14">
        <f>ROUND(AVERAGE(I5,T11,I7),0)</f>
        <v>18</v>
      </c>
      <c r="J11" s="14">
        <f t="shared" ref="J11:L11" si="3">ROUND(AVERAGE(J5,U11,J7),0)</f>
        <v>16</v>
      </c>
      <c r="K11" s="14">
        <f t="shared" si="3"/>
        <v>16</v>
      </c>
      <c r="L11" s="14">
        <f t="shared" si="3"/>
        <v>16</v>
      </c>
      <c r="N11" s="23">
        <v>44903</v>
      </c>
      <c r="O11" s="24">
        <v>21.1</v>
      </c>
      <c r="Q11" s="1">
        <v>44563</v>
      </c>
      <c r="R11">
        <v>11.1</v>
      </c>
      <c r="T11">
        <f>MAX(R10:R66,R334:R362)</f>
        <v>15.6</v>
      </c>
      <c r="U11">
        <f>MAX(R67:R155)</f>
        <v>15.6</v>
      </c>
      <c r="V11">
        <f>MAX(R156:R244)</f>
        <v>13.1</v>
      </c>
      <c r="W11">
        <f>MAX(R245:R333)</f>
        <v>16.7</v>
      </c>
    </row>
    <row r="12" spans="1:23" x14ac:dyDescent="0.25">
      <c r="A12" s="15">
        <v>44541</v>
      </c>
      <c r="B12" s="10">
        <v>2021</v>
      </c>
      <c r="C12" s="10" t="s">
        <v>7</v>
      </c>
      <c r="D12">
        <v>2.2999999999999998</v>
      </c>
      <c r="E12" s="13">
        <f t="shared" si="0"/>
        <v>338</v>
      </c>
      <c r="F12" s="13" t="str">
        <f t="shared" si="1"/>
        <v>YES</v>
      </c>
      <c r="N12" s="23">
        <v>44864</v>
      </c>
      <c r="O12" s="24">
        <v>19.7</v>
      </c>
      <c r="Q12" s="1">
        <v>44564</v>
      </c>
      <c r="R12">
        <v>11</v>
      </c>
    </row>
    <row r="13" spans="1:23" x14ac:dyDescent="0.25">
      <c r="A13" s="15">
        <v>44542</v>
      </c>
      <c r="B13" s="10">
        <v>2021</v>
      </c>
      <c r="C13" s="10" t="s">
        <v>7</v>
      </c>
      <c r="D13">
        <v>2.6</v>
      </c>
      <c r="E13" s="13">
        <f t="shared" si="0"/>
        <v>332</v>
      </c>
      <c r="F13" s="13" t="str">
        <f t="shared" si="1"/>
        <v>YES</v>
      </c>
      <c r="N13" s="23">
        <v>44592</v>
      </c>
      <c r="O13" s="24">
        <v>19.399999999999999</v>
      </c>
      <c r="Q13" s="1">
        <v>44565</v>
      </c>
      <c r="R13">
        <v>8.5</v>
      </c>
    </row>
    <row r="14" spans="1:23" x14ac:dyDescent="0.25">
      <c r="A14" s="15">
        <v>44543</v>
      </c>
      <c r="B14" s="10">
        <v>2021</v>
      </c>
      <c r="C14" s="10" t="s">
        <v>7</v>
      </c>
      <c r="D14">
        <v>7.5</v>
      </c>
      <c r="E14" s="13">
        <f t="shared" si="0"/>
        <v>181</v>
      </c>
      <c r="F14" s="13" t="str">
        <f t="shared" si="1"/>
        <v>YES</v>
      </c>
      <c r="N14" s="23">
        <v>44608</v>
      </c>
      <c r="O14" s="24">
        <v>17.5</v>
      </c>
      <c r="Q14" s="1">
        <v>44566</v>
      </c>
      <c r="R14">
        <v>6.4</v>
      </c>
    </row>
    <row r="15" spans="1:23" x14ac:dyDescent="0.25">
      <c r="A15" s="15">
        <v>44544</v>
      </c>
      <c r="B15" s="10">
        <v>2021</v>
      </c>
      <c r="C15" s="10" t="s">
        <v>7</v>
      </c>
      <c r="D15">
        <v>11.9</v>
      </c>
      <c r="E15" s="13">
        <f t="shared" si="0"/>
        <v>64</v>
      </c>
      <c r="F15" s="13" t="str">
        <f t="shared" si="1"/>
        <v>YES</v>
      </c>
      <c r="N15" s="23">
        <v>44636</v>
      </c>
      <c r="O15" s="24">
        <v>16.899999999999999</v>
      </c>
      <c r="Q15" s="1">
        <v>44567</v>
      </c>
      <c r="R15">
        <v>4.2</v>
      </c>
    </row>
    <row r="16" spans="1:23" x14ac:dyDescent="0.25">
      <c r="A16" s="15">
        <v>44545</v>
      </c>
      <c r="B16" s="10">
        <v>2021</v>
      </c>
      <c r="C16" s="10" t="s">
        <v>7</v>
      </c>
      <c r="D16">
        <v>10.8</v>
      </c>
      <c r="E16" s="13">
        <f t="shared" si="0"/>
        <v>90</v>
      </c>
      <c r="F16" s="13" t="str">
        <f t="shared" si="1"/>
        <v>YES</v>
      </c>
      <c r="N16" s="23">
        <v>44762</v>
      </c>
      <c r="O16" s="24">
        <v>16.7</v>
      </c>
      <c r="Q16" s="1">
        <v>44568</v>
      </c>
      <c r="R16">
        <v>8.8000000000000007</v>
      </c>
    </row>
    <row r="17" spans="1:18" x14ac:dyDescent="0.25">
      <c r="A17" s="15">
        <v>44546</v>
      </c>
      <c r="B17" s="10">
        <v>2021</v>
      </c>
      <c r="C17" s="10" t="s">
        <v>7</v>
      </c>
      <c r="D17">
        <v>5.7</v>
      </c>
      <c r="E17" s="13">
        <f t="shared" si="0"/>
        <v>247</v>
      </c>
      <c r="F17" s="13" t="str">
        <f t="shared" si="1"/>
        <v>YES</v>
      </c>
      <c r="N17" s="15">
        <v>44865</v>
      </c>
      <c r="O17">
        <v>16.7</v>
      </c>
      <c r="Q17" s="1">
        <v>44569</v>
      </c>
      <c r="R17">
        <v>10.8</v>
      </c>
    </row>
    <row r="18" spans="1:18" x14ac:dyDescent="0.25">
      <c r="A18" s="15">
        <v>44547</v>
      </c>
      <c r="B18" s="10">
        <v>2021</v>
      </c>
      <c r="C18" s="10" t="s">
        <v>7</v>
      </c>
      <c r="D18">
        <v>5.2</v>
      </c>
      <c r="E18" s="13">
        <f t="shared" si="0"/>
        <v>263</v>
      </c>
      <c r="F18" s="13" t="str">
        <f t="shared" si="1"/>
        <v>YES</v>
      </c>
      <c r="N18" s="15">
        <v>44854</v>
      </c>
      <c r="O18">
        <v>16.399999999999999</v>
      </c>
      <c r="Q18" s="1">
        <v>44570</v>
      </c>
      <c r="R18">
        <v>7.3</v>
      </c>
    </row>
    <row r="19" spans="1:18" x14ac:dyDescent="0.25">
      <c r="A19" s="15">
        <v>44548</v>
      </c>
      <c r="B19" s="10">
        <v>2021</v>
      </c>
      <c r="C19" s="10" t="s">
        <v>7</v>
      </c>
      <c r="D19">
        <v>7.7</v>
      </c>
      <c r="E19" s="13">
        <f t="shared" si="0"/>
        <v>176</v>
      </c>
      <c r="F19" s="13" t="str">
        <f t="shared" si="1"/>
        <v>YES</v>
      </c>
      <c r="N19" s="15">
        <v>44863</v>
      </c>
      <c r="O19">
        <v>15.8</v>
      </c>
      <c r="Q19" s="1">
        <v>44571</v>
      </c>
      <c r="R19">
        <v>9.5</v>
      </c>
    </row>
    <row r="20" spans="1:18" x14ac:dyDescent="0.25">
      <c r="A20" s="15">
        <v>44549</v>
      </c>
      <c r="B20" s="10">
        <v>2021</v>
      </c>
      <c r="C20" s="10" t="s">
        <v>7</v>
      </c>
      <c r="D20">
        <v>9.1</v>
      </c>
      <c r="E20" s="13">
        <f t="shared" si="0"/>
        <v>128</v>
      </c>
      <c r="F20" s="13" t="str">
        <f t="shared" si="1"/>
        <v>YES</v>
      </c>
      <c r="N20" s="15">
        <v>44591</v>
      </c>
      <c r="O20">
        <v>15.6</v>
      </c>
      <c r="Q20" s="1">
        <v>44572</v>
      </c>
      <c r="R20">
        <v>8.4</v>
      </c>
    </row>
    <row r="21" spans="1:18" x14ac:dyDescent="0.25">
      <c r="A21" s="15">
        <v>44550</v>
      </c>
      <c r="B21" s="10">
        <v>2021</v>
      </c>
      <c r="C21" s="10" t="s">
        <v>7</v>
      </c>
      <c r="D21">
        <v>10.8</v>
      </c>
      <c r="E21" s="13">
        <f t="shared" si="0"/>
        <v>90</v>
      </c>
      <c r="F21" s="13" t="str">
        <f t="shared" si="1"/>
        <v>YES</v>
      </c>
      <c r="N21" s="15">
        <v>44693</v>
      </c>
      <c r="O21">
        <v>15.6</v>
      </c>
      <c r="Q21" s="1">
        <v>44573</v>
      </c>
      <c r="R21">
        <v>8.4</v>
      </c>
    </row>
    <row r="22" spans="1:18" x14ac:dyDescent="0.25">
      <c r="A22" s="15">
        <v>44551</v>
      </c>
      <c r="B22" s="10">
        <v>2021</v>
      </c>
      <c r="C22" s="10" t="s">
        <v>7</v>
      </c>
      <c r="D22">
        <v>7.1</v>
      </c>
      <c r="E22" s="13">
        <f t="shared" si="0"/>
        <v>198</v>
      </c>
      <c r="F22" s="13" t="str">
        <f t="shared" si="1"/>
        <v>YES</v>
      </c>
      <c r="N22" s="15">
        <v>44574</v>
      </c>
      <c r="O22">
        <v>15.5</v>
      </c>
      <c r="Q22" s="1">
        <v>44574</v>
      </c>
      <c r="R22">
        <v>15.5</v>
      </c>
    </row>
    <row r="23" spans="1:18" x14ac:dyDescent="0.25">
      <c r="A23" s="15">
        <v>44552</v>
      </c>
      <c r="B23" s="10">
        <v>2021</v>
      </c>
      <c r="C23" s="10" t="s">
        <v>7</v>
      </c>
      <c r="D23">
        <v>5.5</v>
      </c>
      <c r="E23" s="13">
        <f t="shared" si="0"/>
        <v>251</v>
      </c>
      <c r="F23" s="13" t="str">
        <f t="shared" si="1"/>
        <v>YES</v>
      </c>
      <c r="N23" s="15">
        <v>44625</v>
      </c>
      <c r="O23">
        <v>15.2</v>
      </c>
      <c r="Q23" s="1">
        <v>44575</v>
      </c>
      <c r="R23">
        <v>11.9</v>
      </c>
    </row>
    <row r="24" spans="1:18" x14ac:dyDescent="0.25">
      <c r="A24" s="15">
        <v>44553</v>
      </c>
      <c r="B24" s="10">
        <v>2021</v>
      </c>
      <c r="C24" s="10" t="s">
        <v>7</v>
      </c>
      <c r="D24">
        <v>10.6</v>
      </c>
      <c r="E24" s="13">
        <f t="shared" si="0"/>
        <v>97</v>
      </c>
      <c r="F24" s="13" t="str">
        <f t="shared" si="1"/>
        <v>YES</v>
      </c>
      <c r="N24" s="15">
        <v>44635</v>
      </c>
      <c r="O24">
        <v>15.1</v>
      </c>
      <c r="Q24" s="1">
        <v>44576</v>
      </c>
      <c r="R24">
        <v>6.1</v>
      </c>
    </row>
    <row r="25" spans="1:18" x14ac:dyDescent="0.25">
      <c r="A25" s="15">
        <v>44554</v>
      </c>
      <c r="B25" s="10">
        <v>2021</v>
      </c>
      <c r="C25" s="10" t="s">
        <v>7</v>
      </c>
      <c r="D25">
        <v>14.3</v>
      </c>
      <c r="E25" s="13">
        <f t="shared" si="0"/>
        <v>34</v>
      </c>
      <c r="F25" s="13" t="str">
        <f t="shared" si="1"/>
        <v>YES</v>
      </c>
      <c r="N25" s="15">
        <v>44607</v>
      </c>
      <c r="O25">
        <v>14.8</v>
      </c>
      <c r="Q25" s="1">
        <v>44577</v>
      </c>
      <c r="R25">
        <v>11</v>
      </c>
    </row>
    <row r="26" spans="1:18" x14ac:dyDescent="0.25">
      <c r="A26" s="15">
        <v>44555</v>
      </c>
      <c r="B26" s="10">
        <v>2021</v>
      </c>
      <c r="C26" s="10" t="s">
        <v>7</v>
      </c>
      <c r="D26">
        <v>11</v>
      </c>
      <c r="E26" s="13">
        <f t="shared" si="0"/>
        <v>81</v>
      </c>
      <c r="F26" s="13" t="str">
        <f t="shared" si="1"/>
        <v>YES</v>
      </c>
      <c r="N26" s="15">
        <v>44888</v>
      </c>
      <c r="O26">
        <v>14.4</v>
      </c>
      <c r="Q26" s="1">
        <v>44578</v>
      </c>
      <c r="R26">
        <v>4.7</v>
      </c>
    </row>
    <row r="27" spans="1:18" x14ac:dyDescent="0.25">
      <c r="A27" s="15">
        <v>44556</v>
      </c>
      <c r="B27" s="10">
        <v>2021</v>
      </c>
      <c r="C27" s="10" t="s">
        <v>7</v>
      </c>
      <c r="D27">
        <v>11.3</v>
      </c>
      <c r="E27" s="13">
        <f t="shared" si="0"/>
        <v>73</v>
      </c>
      <c r="F27" s="13" t="str">
        <f t="shared" si="1"/>
        <v>YES</v>
      </c>
      <c r="N27" s="15">
        <v>44622</v>
      </c>
      <c r="O27">
        <v>14.2</v>
      </c>
      <c r="Q27" s="1">
        <v>44579</v>
      </c>
      <c r="R27">
        <v>9.1</v>
      </c>
    </row>
    <row r="28" spans="1:18" x14ac:dyDescent="0.25">
      <c r="A28" s="15">
        <v>44557</v>
      </c>
      <c r="B28" s="10">
        <v>2021</v>
      </c>
      <c r="C28" s="10" t="s">
        <v>7</v>
      </c>
      <c r="D28">
        <v>5.9</v>
      </c>
      <c r="E28" s="13">
        <f t="shared" si="0"/>
        <v>241</v>
      </c>
      <c r="F28" s="13" t="str">
        <f t="shared" si="1"/>
        <v>YES</v>
      </c>
      <c r="N28" s="15">
        <v>44887</v>
      </c>
      <c r="O28">
        <v>14.1</v>
      </c>
      <c r="Q28" s="1">
        <v>44580</v>
      </c>
      <c r="R28">
        <v>3.4</v>
      </c>
    </row>
    <row r="29" spans="1:18" x14ac:dyDescent="0.25">
      <c r="A29" s="15">
        <v>44558</v>
      </c>
      <c r="B29" s="10">
        <v>2021</v>
      </c>
      <c r="C29" s="10" t="s">
        <v>7</v>
      </c>
      <c r="D29">
        <v>5.0999999999999996</v>
      </c>
      <c r="E29" s="13">
        <f t="shared" si="0"/>
        <v>264</v>
      </c>
      <c r="F29" s="13" t="str">
        <f t="shared" si="1"/>
        <v>YES</v>
      </c>
      <c r="N29" s="15">
        <v>44889</v>
      </c>
      <c r="O29">
        <v>14.1</v>
      </c>
      <c r="Q29" s="1">
        <v>44581</v>
      </c>
      <c r="R29">
        <v>6.9</v>
      </c>
    </row>
    <row r="30" spans="1:18" x14ac:dyDescent="0.25">
      <c r="A30" s="15">
        <v>44559</v>
      </c>
      <c r="B30" s="10">
        <v>2021</v>
      </c>
      <c r="C30" s="10" t="s">
        <v>7</v>
      </c>
      <c r="D30">
        <v>6.3</v>
      </c>
      <c r="E30" s="13">
        <f t="shared" si="0"/>
        <v>227</v>
      </c>
      <c r="F30" s="13" t="str">
        <f t="shared" si="1"/>
        <v>YES</v>
      </c>
      <c r="N30" s="15">
        <v>44922</v>
      </c>
      <c r="O30">
        <v>13.8</v>
      </c>
      <c r="Q30" s="1">
        <v>44582</v>
      </c>
      <c r="R30">
        <v>12.8</v>
      </c>
    </row>
    <row r="31" spans="1:18" x14ac:dyDescent="0.25">
      <c r="A31" s="15">
        <v>44560</v>
      </c>
      <c r="B31" s="10">
        <v>2021</v>
      </c>
      <c r="C31" s="10" t="s">
        <v>7</v>
      </c>
      <c r="D31">
        <v>15.9</v>
      </c>
      <c r="E31" s="13">
        <f t="shared" si="0"/>
        <v>19</v>
      </c>
      <c r="F31" s="13" t="str">
        <f t="shared" si="1"/>
        <v>YES</v>
      </c>
      <c r="N31" s="15">
        <v>44618</v>
      </c>
      <c r="O31">
        <v>13.7</v>
      </c>
      <c r="Q31" s="1">
        <v>44583</v>
      </c>
      <c r="R31">
        <v>4.3</v>
      </c>
    </row>
    <row r="32" spans="1:18" x14ac:dyDescent="0.25">
      <c r="A32" s="15">
        <v>44561</v>
      </c>
      <c r="B32" s="10">
        <v>2021</v>
      </c>
      <c r="C32" s="10" t="s">
        <v>7</v>
      </c>
      <c r="D32">
        <v>14.4</v>
      </c>
      <c r="E32" s="13">
        <f t="shared" si="0"/>
        <v>33</v>
      </c>
      <c r="F32" s="13" t="str">
        <f t="shared" si="1"/>
        <v>YES</v>
      </c>
      <c r="N32" s="15">
        <v>44725</v>
      </c>
      <c r="O32">
        <v>13.1</v>
      </c>
      <c r="Q32" s="1">
        <v>44584</v>
      </c>
      <c r="R32">
        <v>4.8</v>
      </c>
    </row>
    <row r="33" spans="1:18" x14ac:dyDescent="0.25">
      <c r="A33" s="15">
        <v>44197</v>
      </c>
      <c r="B33" s="10">
        <v>2021</v>
      </c>
      <c r="C33" s="10" t="s">
        <v>7</v>
      </c>
      <c r="D33">
        <v>16.100000000000001</v>
      </c>
      <c r="E33" s="13">
        <f t="shared" si="0"/>
        <v>17</v>
      </c>
      <c r="F33" s="13" t="str">
        <f t="shared" si="1"/>
        <v>YES</v>
      </c>
      <c r="N33" s="15">
        <v>44866</v>
      </c>
      <c r="O33">
        <v>13</v>
      </c>
      <c r="Q33" s="1">
        <v>44585</v>
      </c>
      <c r="R33">
        <v>8.6999999999999993</v>
      </c>
    </row>
    <row r="34" spans="1:18" x14ac:dyDescent="0.25">
      <c r="A34" s="15">
        <v>44198</v>
      </c>
      <c r="B34" s="10">
        <v>2021</v>
      </c>
      <c r="C34" s="10" t="s">
        <v>7</v>
      </c>
      <c r="D34">
        <v>20.9</v>
      </c>
      <c r="E34" s="13">
        <f t="shared" si="0"/>
        <v>8</v>
      </c>
      <c r="F34" s="13" t="str">
        <f t="shared" si="1"/>
        <v>YES</v>
      </c>
      <c r="N34" s="15">
        <v>44582</v>
      </c>
      <c r="O34">
        <v>12.8</v>
      </c>
      <c r="Q34" s="1">
        <v>44586</v>
      </c>
      <c r="R34">
        <v>7.3</v>
      </c>
    </row>
    <row r="35" spans="1:18" x14ac:dyDescent="0.25">
      <c r="A35" s="15">
        <v>44199</v>
      </c>
      <c r="B35" s="10">
        <v>2021</v>
      </c>
      <c r="C35" s="10" t="s">
        <v>7</v>
      </c>
      <c r="D35">
        <v>22.2</v>
      </c>
      <c r="E35" s="13">
        <f t="shared" si="0"/>
        <v>7</v>
      </c>
      <c r="F35" s="13" t="str">
        <f t="shared" si="1"/>
        <v>NO</v>
      </c>
      <c r="N35" s="15">
        <v>44901</v>
      </c>
      <c r="O35">
        <v>12.7</v>
      </c>
      <c r="Q35" s="1">
        <v>44587</v>
      </c>
      <c r="R35">
        <v>8.4</v>
      </c>
    </row>
    <row r="36" spans="1:18" x14ac:dyDescent="0.25">
      <c r="A36" s="15">
        <v>44200</v>
      </c>
      <c r="B36" s="10">
        <v>2021</v>
      </c>
      <c r="C36" s="10" t="s">
        <v>7</v>
      </c>
      <c r="D36">
        <v>13.1</v>
      </c>
      <c r="E36" s="13">
        <f t="shared" si="0"/>
        <v>50</v>
      </c>
      <c r="F36" s="13" t="str">
        <f t="shared" si="1"/>
        <v>YES</v>
      </c>
      <c r="N36" s="15">
        <v>44906</v>
      </c>
      <c r="O36">
        <v>12.4</v>
      </c>
      <c r="Q36" s="1">
        <v>44588</v>
      </c>
      <c r="R36">
        <v>4</v>
      </c>
    </row>
    <row r="37" spans="1:18" x14ac:dyDescent="0.25">
      <c r="A37" s="15">
        <v>44201</v>
      </c>
      <c r="B37" s="10">
        <v>2021</v>
      </c>
      <c r="C37" s="10" t="s">
        <v>7</v>
      </c>
      <c r="D37">
        <v>14.9</v>
      </c>
      <c r="E37" s="13">
        <f t="shared" si="0"/>
        <v>28</v>
      </c>
      <c r="F37" s="13" t="str">
        <f t="shared" si="1"/>
        <v>YES</v>
      </c>
      <c r="N37" s="15">
        <v>44613</v>
      </c>
      <c r="O37">
        <v>12.2</v>
      </c>
      <c r="Q37" s="1">
        <v>44589</v>
      </c>
      <c r="R37">
        <v>6.7</v>
      </c>
    </row>
    <row r="38" spans="1:18" x14ac:dyDescent="0.25">
      <c r="A38" s="15">
        <v>44202</v>
      </c>
      <c r="B38" s="10">
        <v>2021</v>
      </c>
      <c r="C38" s="10" t="s">
        <v>7</v>
      </c>
      <c r="D38">
        <v>24.4</v>
      </c>
      <c r="E38" s="13">
        <f t="shared" si="0"/>
        <v>5</v>
      </c>
      <c r="F38" s="13" t="str">
        <f t="shared" si="1"/>
        <v>NO</v>
      </c>
      <c r="N38" s="15">
        <v>44575</v>
      </c>
      <c r="O38">
        <v>11.9</v>
      </c>
      <c r="Q38" s="1">
        <v>44590</v>
      </c>
      <c r="R38">
        <v>10.199999999999999</v>
      </c>
    </row>
    <row r="39" spans="1:18" x14ac:dyDescent="0.25">
      <c r="A39" s="15">
        <v>44203</v>
      </c>
      <c r="B39" s="10">
        <v>2021</v>
      </c>
      <c r="C39" s="10" t="s">
        <v>7</v>
      </c>
      <c r="D39">
        <v>18.7</v>
      </c>
      <c r="E39" s="13">
        <f t="shared" si="0"/>
        <v>10</v>
      </c>
      <c r="F39" s="13" t="str">
        <f t="shared" si="1"/>
        <v>YES</v>
      </c>
      <c r="N39" s="15">
        <v>44779</v>
      </c>
      <c r="O39">
        <v>11.9</v>
      </c>
      <c r="Q39" s="1">
        <v>44591</v>
      </c>
      <c r="R39">
        <v>15.6</v>
      </c>
    </row>
    <row r="40" spans="1:18" x14ac:dyDescent="0.25">
      <c r="A40" s="15">
        <v>44204</v>
      </c>
      <c r="B40" s="10">
        <v>2021</v>
      </c>
      <c r="C40" s="10" t="s">
        <v>7</v>
      </c>
      <c r="D40">
        <v>10.8</v>
      </c>
      <c r="E40" s="13">
        <f t="shared" si="0"/>
        <v>90</v>
      </c>
      <c r="F40" s="13" t="str">
        <f t="shared" si="1"/>
        <v>YES</v>
      </c>
      <c r="N40" s="15">
        <v>44862</v>
      </c>
      <c r="O40">
        <v>11.9</v>
      </c>
      <c r="Q40" s="1">
        <v>44593</v>
      </c>
      <c r="R40">
        <v>9.6999999999999993</v>
      </c>
    </row>
    <row r="41" spans="1:18" x14ac:dyDescent="0.25">
      <c r="A41" s="15">
        <v>44205</v>
      </c>
      <c r="B41" s="10">
        <v>2021</v>
      </c>
      <c r="C41" s="10" t="s">
        <v>7</v>
      </c>
      <c r="D41">
        <v>8</v>
      </c>
      <c r="E41" s="13">
        <f t="shared" si="0"/>
        <v>167</v>
      </c>
      <c r="F41" s="13" t="str">
        <f t="shared" si="1"/>
        <v>YES</v>
      </c>
      <c r="N41" s="15">
        <v>44746</v>
      </c>
      <c r="O41">
        <v>11.8</v>
      </c>
      <c r="Q41" s="1">
        <v>44594</v>
      </c>
      <c r="R41">
        <v>4.2</v>
      </c>
    </row>
    <row r="42" spans="1:18" x14ac:dyDescent="0.25">
      <c r="A42" s="15">
        <v>44206</v>
      </c>
      <c r="B42" s="10">
        <v>2021</v>
      </c>
      <c r="C42" s="10" t="s">
        <v>7</v>
      </c>
      <c r="D42">
        <v>13.6</v>
      </c>
      <c r="E42" s="13">
        <f t="shared" si="0"/>
        <v>43</v>
      </c>
      <c r="F42" s="13" t="str">
        <f t="shared" si="1"/>
        <v>YES</v>
      </c>
      <c r="N42" s="15">
        <v>44680</v>
      </c>
      <c r="O42">
        <v>11.7</v>
      </c>
      <c r="Q42" s="1">
        <v>44595</v>
      </c>
      <c r="R42">
        <v>5.7</v>
      </c>
    </row>
    <row r="43" spans="1:18" x14ac:dyDescent="0.25">
      <c r="A43" s="15">
        <v>44207</v>
      </c>
      <c r="B43" s="10">
        <v>2021</v>
      </c>
      <c r="C43" s="10" t="s">
        <v>7</v>
      </c>
      <c r="D43">
        <v>7.3</v>
      </c>
      <c r="E43" s="13">
        <f t="shared" si="0"/>
        <v>189</v>
      </c>
      <c r="F43" s="13" t="str">
        <f t="shared" si="1"/>
        <v>YES</v>
      </c>
      <c r="N43" s="15">
        <v>44744</v>
      </c>
      <c r="O43">
        <v>11.6</v>
      </c>
      <c r="Q43" s="1">
        <v>44596</v>
      </c>
      <c r="R43">
        <v>10.199999999999999</v>
      </c>
    </row>
    <row r="44" spans="1:18" x14ac:dyDescent="0.25">
      <c r="A44" s="15">
        <v>44208</v>
      </c>
      <c r="B44" s="10">
        <v>2021</v>
      </c>
      <c r="C44" s="10" t="s">
        <v>7</v>
      </c>
      <c r="D44">
        <v>12.6</v>
      </c>
      <c r="E44" s="13">
        <f t="shared" si="0"/>
        <v>56</v>
      </c>
      <c r="F44" s="13" t="str">
        <f t="shared" si="1"/>
        <v>YES</v>
      </c>
      <c r="N44" s="15">
        <v>44619</v>
      </c>
      <c r="O44">
        <v>11.4</v>
      </c>
      <c r="Q44" s="1">
        <v>44597</v>
      </c>
      <c r="R44">
        <v>10.9</v>
      </c>
    </row>
    <row r="45" spans="1:18" x14ac:dyDescent="0.25">
      <c r="A45" s="15">
        <v>44209</v>
      </c>
      <c r="B45" s="10">
        <v>2021</v>
      </c>
      <c r="C45" s="10" t="s">
        <v>7</v>
      </c>
      <c r="D45">
        <v>13.3</v>
      </c>
      <c r="E45" s="13">
        <f t="shared" si="0"/>
        <v>48</v>
      </c>
      <c r="F45" s="13" t="str">
        <f t="shared" si="1"/>
        <v>YES</v>
      </c>
      <c r="N45" s="15">
        <v>44745</v>
      </c>
      <c r="O45">
        <v>11.4</v>
      </c>
      <c r="Q45" s="1">
        <v>44598</v>
      </c>
      <c r="R45">
        <v>9.6999999999999993</v>
      </c>
    </row>
    <row r="46" spans="1:18" x14ac:dyDescent="0.25">
      <c r="A46" s="15">
        <v>44210</v>
      </c>
      <c r="B46" s="10">
        <v>2021</v>
      </c>
      <c r="C46" s="10" t="s">
        <v>7</v>
      </c>
      <c r="D46">
        <v>8.6</v>
      </c>
      <c r="E46" s="13">
        <f t="shared" si="0"/>
        <v>144</v>
      </c>
      <c r="F46" s="13" t="str">
        <f t="shared" si="1"/>
        <v>YES</v>
      </c>
      <c r="N46" s="15">
        <v>44856</v>
      </c>
      <c r="O46">
        <v>11.4</v>
      </c>
      <c r="Q46" s="1">
        <v>44599</v>
      </c>
      <c r="R46">
        <v>10.8</v>
      </c>
    </row>
    <row r="47" spans="1:18" x14ac:dyDescent="0.25">
      <c r="A47" s="15">
        <v>44211</v>
      </c>
      <c r="B47" s="10">
        <v>2021</v>
      </c>
      <c r="C47" s="10" t="s">
        <v>7</v>
      </c>
      <c r="D47">
        <v>4.2</v>
      </c>
      <c r="E47" s="13">
        <f t="shared" si="0"/>
        <v>290</v>
      </c>
      <c r="F47" s="13" t="str">
        <f t="shared" si="1"/>
        <v>YES</v>
      </c>
      <c r="N47" s="15">
        <v>44765</v>
      </c>
      <c r="O47">
        <v>11.3</v>
      </c>
      <c r="Q47" s="1">
        <v>44600</v>
      </c>
      <c r="R47">
        <v>9.9</v>
      </c>
    </row>
    <row r="48" spans="1:18" x14ac:dyDescent="0.25">
      <c r="A48" s="15">
        <v>44212</v>
      </c>
      <c r="B48" s="10">
        <v>2021</v>
      </c>
      <c r="C48" s="10" t="s">
        <v>7</v>
      </c>
      <c r="D48">
        <v>4.9000000000000004</v>
      </c>
      <c r="E48" s="13">
        <f t="shared" si="0"/>
        <v>270</v>
      </c>
      <c r="F48" s="13" t="str">
        <f t="shared" si="1"/>
        <v>YES</v>
      </c>
      <c r="N48" s="15">
        <v>44880</v>
      </c>
      <c r="O48">
        <v>11.2</v>
      </c>
      <c r="Q48" s="1">
        <v>44601</v>
      </c>
      <c r="R48">
        <v>2.2999999999999998</v>
      </c>
    </row>
    <row r="49" spans="1:18" x14ac:dyDescent="0.25">
      <c r="A49" s="15">
        <v>44213</v>
      </c>
      <c r="B49" s="10">
        <v>2021</v>
      </c>
      <c r="C49" s="10" t="s">
        <v>7</v>
      </c>
      <c r="D49">
        <v>4.5999999999999996</v>
      </c>
      <c r="E49" s="13">
        <f t="shared" si="0"/>
        <v>281</v>
      </c>
      <c r="F49" s="13" t="str">
        <f t="shared" si="1"/>
        <v>YES</v>
      </c>
      <c r="N49" s="15">
        <v>44563</v>
      </c>
      <c r="O49">
        <v>11.1</v>
      </c>
      <c r="Q49" s="1">
        <v>44602</v>
      </c>
      <c r="R49">
        <v>2.4</v>
      </c>
    </row>
    <row r="50" spans="1:18" x14ac:dyDescent="0.25">
      <c r="A50" s="15">
        <v>44214</v>
      </c>
      <c r="B50" s="10">
        <v>2021</v>
      </c>
      <c r="C50" s="10" t="s">
        <v>7</v>
      </c>
      <c r="D50">
        <v>9.6999999999999993</v>
      </c>
      <c r="E50" s="13">
        <f t="shared" si="0"/>
        <v>114</v>
      </c>
      <c r="F50" s="13" t="str">
        <f t="shared" si="1"/>
        <v>YES</v>
      </c>
      <c r="N50" s="15">
        <v>44845</v>
      </c>
      <c r="O50">
        <v>11.1</v>
      </c>
      <c r="Q50" s="1">
        <v>44603</v>
      </c>
      <c r="R50">
        <v>2</v>
      </c>
    </row>
    <row r="51" spans="1:18" x14ac:dyDescent="0.25">
      <c r="A51" s="15">
        <v>44215</v>
      </c>
      <c r="B51" s="10">
        <v>2021</v>
      </c>
      <c r="C51" s="10" t="s">
        <v>7</v>
      </c>
      <c r="D51">
        <v>8.1</v>
      </c>
      <c r="E51" s="13">
        <f t="shared" si="0"/>
        <v>159</v>
      </c>
      <c r="F51" s="13" t="str">
        <f t="shared" si="1"/>
        <v>YES</v>
      </c>
      <c r="N51" s="15">
        <v>44564</v>
      </c>
      <c r="O51">
        <v>11</v>
      </c>
      <c r="Q51" s="1">
        <v>44604</v>
      </c>
      <c r="R51">
        <v>2.9</v>
      </c>
    </row>
    <row r="52" spans="1:18" x14ac:dyDescent="0.25">
      <c r="A52" s="15">
        <v>44216</v>
      </c>
      <c r="B52" s="10">
        <v>2021</v>
      </c>
      <c r="C52" s="10" t="s">
        <v>7</v>
      </c>
      <c r="D52">
        <v>4.5</v>
      </c>
      <c r="E52" s="13">
        <f t="shared" si="0"/>
        <v>283</v>
      </c>
      <c r="F52" s="13" t="str">
        <f t="shared" si="1"/>
        <v>YES</v>
      </c>
      <c r="N52" s="15">
        <v>44577</v>
      </c>
      <c r="O52">
        <v>11</v>
      </c>
      <c r="Q52" s="1">
        <v>44605</v>
      </c>
      <c r="R52">
        <v>5.5</v>
      </c>
    </row>
    <row r="53" spans="1:18" x14ac:dyDescent="0.25">
      <c r="A53" s="15">
        <v>44217</v>
      </c>
      <c r="B53" s="10">
        <v>2021</v>
      </c>
      <c r="C53" s="10" t="s">
        <v>7</v>
      </c>
      <c r="D53">
        <v>2</v>
      </c>
      <c r="E53" s="13">
        <f t="shared" si="0"/>
        <v>342</v>
      </c>
      <c r="F53" s="13" t="str">
        <f t="shared" si="1"/>
        <v>YES</v>
      </c>
      <c r="N53" s="15">
        <v>44686</v>
      </c>
      <c r="O53">
        <v>11</v>
      </c>
      <c r="Q53" s="1">
        <v>44606</v>
      </c>
      <c r="R53">
        <v>10.6</v>
      </c>
    </row>
    <row r="54" spans="1:18" x14ac:dyDescent="0.25">
      <c r="A54" s="15">
        <v>44218</v>
      </c>
      <c r="B54" s="10">
        <v>2021</v>
      </c>
      <c r="C54" s="10" t="s">
        <v>7</v>
      </c>
      <c r="D54">
        <v>3.5</v>
      </c>
      <c r="E54" s="13">
        <f t="shared" si="0"/>
        <v>313</v>
      </c>
      <c r="F54" s="13" t="str">
        <f t="shared" si="1"/>
        <v>YES</v>
      </c>
      <c r="N54" s="15">
        <v>44597</v>
      </c>
      <c r="O54">
        <v>10.9</v>
      </c>
      <c r="Q54" s="1">
        <v>44607</v>
      </c>
      <c r="R54">
        <v>14.8</v>
      </c>
    </row>
    <row r="55" spans="1:18" x14ac:dyDescent="0.25">
      <c r="A55" s="15">
        <v>44219</v>
      </c>
      <c r="B55" s="10">
        <v>2021</v>
      </c>
      <c r="C55" s="10" t="s">
        <v>7</v>
      </c>
      <c r="D55">
        <v>10.8</v>
      </c>
      <c r="E55" s="13">
        <f t="shared" si="0"/>
        <v>90</v>
      </c>
      <c r="F55" s="13" t="str">
        <f t="shared" si="1"/>
        <v>YES</v>
      </c>
      <c r="N55" s="15">
        <v>44569</v>
      </c>
      <c r="O55">
        <v>10.8</v>
      </c>
      <c r="Q55" s="1">
        <v>44609</v>
      </c>
      <c r="R55">
        <v>5.3</v>
      </c>
    </row>
    <row r="56" spans="1:18" x14ac:dyDescent="0.25">
      <c r="A56" s="15">
        <v>44220</v>
      </c>
      <c r="B56" s="10">
        <v>2021</v>
      </c>
      <c r="C56" s="10" t="s">
        <v>7</v>
      </c>
      <c r="D56">
        <v>16.399999999999999</v>
      </c>
      <c r="E56" s="13">
        <f t="shared" si="0"/>
        <v>15</v>
      </c>
      <c r="F56" s="13" t="str">
        <f t="shared" si="1"/>
        <v>YES</v>
      </c>
      <c r="N56" s="15">
        <v>44599</v>
      </c>
      <c r="O56">
        <v>10.8</v>
      </c>
      <c r="Q56" s="1">
        <v>44610</v>
      </c>
      <c r="R56">
        <v>3.9</v>
      </c>
    </row>
    <row r="57" spans="1:18" x14ac:dyDescent="0.25">
      <c r="A57" s="15">
        <v>44221</v>
      </c>
      <c r="B57" s="10">
        <v>2021</v>
      </c>
      <c r="C57" s="10" t="s">
        <v>7</v>
      </c>
      <c r="D57">
        <v>12.7</v>
      </c>
      <c r="E57" s="13">
        <f t="shared" si="0"/>
        <v>55</v>
      </c>
      <c r="F57" s="13" t="str">
        <f t="shared" si="1"/>
        <v>YES</v>
      </c>
      <c r="N57" s="15">
        <v>44663</v>
      </c>
      <c r="O57">
        <v>10.8</v>
      </c>
      <c r="Q57" s="1">
        <v>44611</v>
      </c>
      <c r="R57">
        <v>3</v>
      </c>
    </row>
    <row r="58" spans="1:18" x14ac:dyDescent="0.25">
      <c r="A58" s="15">
        <v>44222</v>
      </c>
      <c r="B58" s="10">
        <v>2021</v>
      </c>
      <c r="C58" s="10" t="s">
        <v>7</v>
      </c>
      <c r="D58">
        <v>3.3</v>
      </c>
      <c r="E58" s="13">
        <f t="shared" si="0"/>
        <v>319</v>
      </c>
      <c r="F58" s="13" t="str">
        <f t="shared" si="1"/>
        <v>YES</v>
      </c>
      <c r="N58" s="15">
        <v>44743</v>
      </c>
      <c r="O58">
        <v>10.8</v>
      </c>
      <c r="Q58" s="1">
        <v>44612</v>
      </c>
      <c r="R58">
        <v>6.4</v>
      </c>
    </row>
    <row r="59" spans="1:18" x14ac:dyDescent="0.25">
      <c r="A59" s="15">
        <v>44223</v>
      </c>
      <c r="B59" s="10">
        <v>2021</v>
      </c>
      <c r="C59" s="10" t="s">
        <v>7</v>
      </c>
      <c r="D59">
        <v>5.7</v>
      </c>
      <c r="E59" s="13">
        <f t="shared" si="0"/>
        <v>247</v>
      </c>
      <c r="F59" s="13" t="str">
        <f t="shared" si="1"/>
        <v>YES</v>
      </c>
      <c r="N59" s="15">
        <v>44820</v>
      </c>
      <c r="O59">
        <v>10.8</v>
      </c>
      <c r="Q59" s="1">
        <v>44613</v>
      </c>
      <c r="R59">
        <v>12.2</v>
      </c>
    </row>
    <row r="60" spans="1:18" x14ac:dyDescent="0.25">
      <c r="A60" s="15">
        <v>44224</v>
      </c>
      <c r="B60" s="10">
        <v>2021</v>
      </c>
      <c r="C60" s="10" t="s">
        <v>7</v>
      </c>
      <c r="D60">
        <v>13.5</v>
      </c>
      <c r="E60" s="13">
        <f t="shared" si="0"/>
        <v>45</v>
      </c>
      <c r="F60" s="13" t="str">
        <f t="shared" si="1"/>
        <v>YES</v>
      </c>
      <c r="N60" s="15">
        <v>44857</v>
      </c>
      <c r="O60">
        <v>10.7</v>
      </c>
      <c r="Q60" s="1">
        <v>44614</v>
      </c>
      <c r="R60">
        <v>5</v>
      </c>
    </row>
    <row r="61" spans="1:18" x14ac:dyDescent="0.25">
      <c r="A61" s="15">
        <v>44225</v>
      </c>
      <c r="B61" s="10">
        <v>2021</v>
      </c>
      <c r="C61" s="10" t="s">
        <v>7</v>
      </c>
      <c r="D61">
        <v>16.100000000000001</v>
      </c>
      <c r="E61" s="13">
        <f t="shared" si="0"/>
        <v>17</v>
      </c>
      <c r="F61" s="13" t="str">
        <f t="shared" si="1"/>
        <v>YES</v>
      </c>
      <c r="N61" s="15">
        <v>44606</v>
      </c>
      <c r="O61">
        <v>10.6</v>
      </c>
      <c r="Q61" s="1">
        <v>44615</v>
      </c>
      <c r="R61">
        <v>5.5</v>
      </c>
    </row>
    <row r="62" spans="1:18" x14ac:dyDescent="0.25">
      <c r="A62" s="15">
        <v>44226</v>
      </c>
      <c r="B62" s="10">
        <v>2021</v>
      </c>
      <c r="C62" s="10" t="s">
        <v>7</v>
      </c>
      <c r="D62">
        <v>11.2</v>
      </c>
      <c r="E62" s="13">
        <f t="shared" si="0"/>
        <v>76</v>
      </c>
      <c r="F62" s="13" t="str">
        <f t="shared" si="1"/>
        <v>YES</v>
      </c>
      <c r="N62" s="15">
        <v>44687</v>
      </c>
      <c r="O62">
        <v>10.5</v>
      </c>
      <c r="Q62" s="1">
        <v>44616</v>
      </c>
      <c r="R62">
        <v>5.7</v>
      </c>
    </row>
    <row r="63" spans="1:18" x14ac:dyDescent="0.25">
      <c r="A63" s="15">
        <v>44227</v>
      </c>
      <c r="B63" s="10">
        <v>2021</v>
      </c>
      <c r="C63" s="10" t="s">
        <v>7</v>
      </c>
      <c r="D63">
        <v>7.9</v>
      </c>
      <c r="E63" s="13">
        <f t="shared" si="0"/>
        <v>171</v>
      </c>
      <c r="F63" s="13" t="str">
        <f t="shared" si="1"/>
        <v>YES</v>
      </c>
      <c r="N63" s="15">
        <v>44690</v>
      </c>
      <c r="O63">
        <v>10.5</v>
      </c>
      <c r="Q63" s="1">
        <v>44617</v>
      </c>
      <c r="R63">
        <v>9.6</v>
      </c>
    </row>
    <row r="64" spans="1:18" x14ac:dyDescent="0.25">
      <c r="A64" s="15">
        <v>44228</v>
      </c>
      <c r="B64" s="10">
        <v>2021</v>
      </c>
      <c r="C64" s="10" t="s">
        <v>7</v>
      </c>
      <c r="D64">
        <v>11.1</v>
      </c>
      <c r="E64" s="13">
        <f t="shared" si="0"/>
        <v>78</v>
      </c>
      <c r="F64" s="13" t="str">
        <f t="shared" si="1"/>
        <v>YES</v>
      </c>
      <c r="N64" s="15">
        <v>44749</v>
      </c>
      <c r="O64">
        <v>10.5</v>
      </c>
      <c r="Q64" s="1">
        <v>44618</v>
      </c>
      <c r="R64">
        <v>13.7</v>
      </c>
    </row>
    <row r="65" spans="1:18" x14ac:dyDescent="0.25">
      <c r="A65" s="15">
        <v>44229</v>
      </c>
      <c r="B65" s="10">
        <v>2021</v>
      </c>
      <c r="C65" s="10" t="s">
        <v>7</v>
      </c>
      <c r="D65">
        <v>13.5</v>
      </c>
      <c r="E65" s="13">
        <f t="shared" si="0"/>
        <v>45</v>
      </c>
      <c r="F65" s="13" t="str">
        <f t="shared" si="1"/>
        <v>YES</v>
      </c>
      <c r="N65" s="15">
        <v>44763</v>
      </c>
      <c r="O65">
        <v>10.5</v>
      </c>
      <c r="Q65" s="1">
        <v>44619</v>
      </c>
      <c r="R65">
        <v>11.4</v>
      </c>
    </row>
    <row r="66" spans="1:18" x14ac:dyDescent="0.25">
      <c r="A66" s="15">
        <v>44230</v>
      </c>
      <c r="B66" s="10">
        <v>2021</v>
      </c>
      <c r="C66" s="10" t="s">
        <v>7</v>
      </c>
      <c r="D66">
        <v>18.2</v>
      </c>
      <c r="E66" s="13">
        <f t="shared" ref="E66:E86" si="4">IF(D66&lt;&gt;"",RANK(D66,D$2:D$366),"")</f>
        <v>11</v>
      </c>
      <c r="F66" s="13" t="str">
        <f t="shared" si="1"/>
        <v>YES</v>
      </c>
      <c r="N66" s="15">
        <v>44811</v>
      </c>
      <c r="O66">
        <v>10.5</v>
      </c>
      <c r="Q66" s="1">
        <v>44620</v>
      </c>
      <c r="R66">
        <v>9.6</v>
      </c>
    </row>
    <row r="67" spans="1:18" x14ac:dyDescent="0.25">
      <c r="A67" s="15">
        <v>44231</v>
      </c>
      <c r="B67" s="10">
        <v>2021</v>
      </c>
      <c r="C67" s="10" t="s">
        <v>7</v>
      </c>
      <c r="D67">
        <v>9.8000000000000007</v>
      </c>
      <c r="E67" s="13">
        <f t="shared" si="4"/>
        <v>110</v>
      </c>
      <c r="F67" s="13" t="str">
        <f t="shared" ref="F67:F130" si="5">IF(OR(D67="",E67&lt;ROUNDUP((COUNT(D$2:D$366))*0.02,0)),"NO","YES")</f>
        <v>YES</v>
      </c>
      <c r="N67" s="15">
        <v>44695</v>
      </c>
      <c r="O67">
        <v>10.4</v>
      </c>
      <c r="Q67" s="1">
        <v>44621</v>
      </c>
      <c r="R67">
        <v>6</v>
      </c>
    </row>
    <row r="68" spans="1:18" x14ac:dyDescent="0.25">
      <c r="A68" s="15">
        <v>44232</v>
      </c>
      <c r="B68" s="10">
        <v>2021</v>
      </c>
      <c r="C68" s="10" t="s">
        <v>7</v>
      </c>
      <c r="D68">
        <v>7.3</v>
      </c>
      <c r="E68" s="13">
        <f t="shared" si="4"/>
        <v>189</v>
      </c>
      <c r="F68" s="13" t="str">
        <f t="shared" si="5"/>
        <v>YES</v>
      </c>
      <c r="N68" s="15">
        <v>44641</v>
      </c>
      <c r="O68">
        <v>10.3</v>
      </c>
      <c r="Q68" s="1">
        <v>44622</v>
      </c>
      <c r="R68">
        <v>14.2</v>
      </c>
    </row>
    <row r="69" spans="1:18" x14ac:dyDescent="0.25">
      <c r="A69" s="15">
        <v>44233</v>
      </c>
      <c r="B69" s="10">
        <v>2021</v>
      </c>
      <c r="C69" s="10" t="s">
        <v>7</v>
      </c>
      <c r="D69">
        <v>4</v>
      </c>
      <c r="E69" s="13">
        <f t="shared" si="4"/>
        <v>295</v>
      </c>
      <c r="F69" s="13" t="str">
        <f t="shared" si="5"/>
        <v>YES</v>
      </c>
      <c r="N69" s="15">
        <v>44821</v>
      </c>
      <c r="O69">
        <v>10.3</v>
      </c>
      <c r="Q69" s="1">
        <v>44623</v>
      </c>
      <c r="R69">
        <v>3.9</v>
      </c>
    </row>
    <row r="70" spans="1:18" x14ac:dyDescent="0.25">
      <c r="A70" s="15">
        <v>44234</v>
      </c>
      <c r="B70" s="10">
        <v>2021</v>
      </c>
      <c r="C70" s="10" t="s">
        <v>7</v>
      </c>
      <c r="D70">
        <v>3.7</v>
      </c>
      <c r="E70" s="13">
        <f t="shared" si="4"/>
        <v>301</v>
      </c>
      <c r="F70" s="13" t="str">
        <f t="shared" si="5"/>
        <v>YES</v>
      </c>
      <c r="N70" s="15">
        <v>44916</v>
      </c>
      <c r="O70">
        <v>10.199999999999999</v>
      </c>
      <c r="Q70" s="1">
        <v>44624</v>
      </c>
      <c r="R70">
        <v>8.9</v>
      </c>
    </row>
    <row r="71" spans="1:18" x14ac:dyDescent="0.25">
      <c r="A71" s="15">
        <v>44235</v>
      </c>
      <c r="B71" s="10">
        <v>2021</v>
      </c>
      <c r="C71" s="10" t="s">
        <v>7</v>
      </c>
      <c r="D71">
        <v>6.6</v>
      </c>
      <c r="E71" s="13">
        <f t="shared" si="4"/>
        <v>216</v>
      </c>
      <c r="F71" s="13" t="str">
        <f t="shared" si="5"/>
        <v>YES</v>
      </c>
      <c r="N71" s="15">
        <v>44590</v>
      </c>
      <c r="O71">
        <v>10.199999999999999</v>
      </c>
      <c r="Q71" s="1">
        <v>44625</v>
      </c>
      <c r="R71">
        <v>15.2</v>
      </c>
    </row>
    <row r="72" spans="1:18" x14ac:dyDescent="0.25">
      <c r="A72" s="15">
        <v>44236</v>
      </c>
      <c r="B72" s="10">
        <v>2021</v>
      </c>
      <c r="C72" s="10" t="s">
        <v>7</v>
      </c>
      <c r="D72">
        <v>11.6</v>
      </c>
      <c r="E72" s="13">
        <f t="shared" si="4"/>
        <v>68</v>
      </c>
      <c r="F72" s="13" t="str">
        <f t="shared" si="5"/>
        <v>YES</v>
      </c>
      <c r="N72" s="15">
        <v>44596</v>
      </c>
      <c r="O72">
        <v>10.199999999999999</v>
      </c>
      <c r="Q72" s="1">
        <v>44626</v>
      </c>
      <c r="R72">
        <v>5.3</v>
      </c>
    </row>
    <row r="73" spans="1:18" x14ac:dyDescent="0.25">
      <c r="A73" s="15">
        <v>44237</v>
      </c>
      <c r="B73" s="10">
        <v>2021</v>
      </c>
      <c r="C73" s="10" t="s">
        <v>7</v>
      </c>
      <c r="D73">
        <v>10.9</v>
      </c>
      <c r="E73" s="13">
        <f t="shared" si="4"/>
        <v>88</v>
      </c>
      <c r="F73" s="13" t="str">
        <f t="shared" si="5"/>
        <v>YES</v>
      </c>
      <c r="N73" s="15">
        <v>44694</v>
      </c>
      <c r="O73">
        <v>10.1</v>
      </c>
      <c r="Q73" s="1">
        <v>44627</v>
      </c>
      <c r="R73">
        <v>4.9000000000000004</v>
      </c>
    </row>
    <row r="74" spans="1:18" x14ac:dyDescent="0.25">
      <c r="A74" s="15">
        <v>44238</v>
      </c>
      <c r="B74" s="10">
        <v>2021</v>
      </c>
      <c r="C74" s="10" t="s">
        <v>7</v>
      </c>
      <c r="D74">
        <v>8.6</v>
      </c>
      <c r="E74" s="13">
        <f t="shared" si="4"/>
        <v>144</v>
      </c>
      <c r="F74" s="13" t="str">
        <f t="shared" si="5"/>
        <v>YES</v>
      </c>
      <c r="N74" s="15">
        <v>44733</v>
      </c>
      <c r="O74">
        <v>10.1</v>
      </c>
      <c r="Q74" s="1">
        <v>44628</v>
      </c>
      <c r="R74">
        <v>9.5</v>
      </c>
    </row>
    <row r="75" spans="1:18" x14ac:dyDescent="0.25">
      <c r="A75" s="15">
        <v>44239</v>
      </c>
      <c r="B75" s="10">
        <v>2021</v>
      </c>
      <c r="C75" s="10" t="s">
        <v>7</v>
      </c>
      <c r="D75">
        <v>9.3000000000000007</v>
      </c>
      <c r="E75" s="13">
        <f t="shared" si="4"/>
        <v>124</v>
      </c>
      <c r="F75" s="13" t="str">
        <f t="shared" si="5"/>
        <v>YES</v>
      </c>
      <c r="N75" s="15">
        <v>44600</v>
      </c>
      <c r="O75">
        <v>9.9</v>
      </c>
      <c r="Q75" s="1">
        <v>44629</v>
      </c>
      <c r="R75">
        <v>5.4</v>
      </c>
    </row>
    <row r="76" spans="1:18" x14ac:dyDescent="0.25">
      <c r="A76" s="15">
        <v>44240</v>
      </c>
      <c r="B76" s="10">
        <v>2021</v>
      </c>
      <c r="C76" s="10" t="s">
        <v>7</v>
      </c>
      <c r="D76">
        <v>8.1999999999999993</v>
      </c>
      <c r="E76" s="13">
        <f t="shared" si="4"/>
        <v>157</v>
      </c>
      <c r="F76" s="13" t="str">
        <f t="shared" si="5"/>
        <v>YES</v>
      </c>
      <c r="N76" s="15">
        <v>44879</v>
      </c>
      <c r="O76">
        <v>9.9</v>
      </c>
      <c r="Q76" s="1">
        <v>44630</v>
      </c>
      <c r="R76">
        <v>3.1</v>
      </c>
    </row>
    <row r="77" spans="1:18" x14ac:dyDescent="0.25">
      <c r="A77" s="15">
        <v>44241</v>
      </c>
      <c r="B77" s="10">
        <v>2021</v>
      </c>
      <c r="C77" s="10" t="s">
        <v>7</v>
      </c>
      <c r="D77">
        <v>8</v>
      </c>
      <c r="E77" s="13">
        <f t="shared" si="4"/>
        <v>167</v>
      </c>
      <c r="F77" s="13" t="str">
        <f t="shared" si="5"/>
        <v>YES</v>
      </c>
      <c r="N77" s="15">
        <v>44900</v>
      </c>
      <c r="O77">
        <v>9.6999999999999993</v>
      </c>
      <c r="Q77" s="1">
        <v>44631</v>
      </c>
      <c r="R77">
        <v>4.4000000000000004</v>
      </c>
    </row>
    <row r="78" spans="1:18" x14ac:dyDescent="0.25">
      <c r="A78" s="15">
        <v>44242</v>
      </c>
      <c r="B78" s="10">
        <v>2021</v>
      </c>
      <c r="C78" s="10" t="s">
        <v>7</v>
      </c>
      <c r="D78">
        <v>5.5</v>
      </c>
      <c r="E78" s="13">
        <f t="shared" si="4"/>
        <v>251</v>
      </c>
      <c r="F78" s="13" t="str">
        <f t="shared" si="5"/>
        <v>YES</v>
      </c>
      <c r="N78" s="15">
        <v>44593</v>
      </c>
      <c r="O78">
        <v>9.6999999999999993</v>
      </c>
      <c r="Q78" s="1">
        <v>44632</v>
      </c>
      <c r="R78">
        <v>2.8</v>
      </c>
    </row>
    <row r="79" spans="1:18" x14ac:dyDescent="0.25">
      <c r="A79" s="15">
        <v>44243</v>
      </c>
      <c r="B79" s="10">
        <v>2021</v>
      </c>
      <c r="C79" s="10" t="s">
        <v>7</v>
      </c>
      <c r="D79">
        <v>9.4</v>
      </c>
      <c r="E79" s="13">
        <f t="shared" si="4"/>
        <v>119</v>
      </c>
      <c r="F79" s="13" t="str">
        <f t="shared" si="5"/>
        <v>YES</v>
      </c>
      <c r="N79" s="15">
        <v>44598</v>
      </c>
      <c r="O79">
        <v>9.6999999999999993</v>
      </c>
      <c r="Q79" s="1">
        <v>44633</v>
      </c>
      <c r="R79">
        <v>6.6</v>
      </c>
    </row>
    <row r="80" spans="1:18" x14ac:dyDescent="0.25">
      <c r="A80" s="15">
        <v>44244</v>
      </c>
      <c r="B80" s="10">
        <v>2021</v>
      </c>
      <c r="C80" s="10" t="s">
        <v>7</v>
      </c>
      <c r="D80">
        <v>22.5</v>
      </c>
      <c r="E80" s="13">
        <f t="shared" si="4"/>
        <v>6</v>
      </c>
      <c r="F80" s="13" t="str">
        <f t="shared" si="5"/>
        <v>NO</v>
      </c>
      <c r="N80" s="15">
        <v>44637</v>
      </c>
      <c r="O80">
        <v>9.6999999999999993</v>
      </c>
      <c r="Q80" s="1">
        <v>44634</v>
      </c>
      <c r="R80">
        <v>8.5</v>
      </c>
    </row>
    <row r="81" spans="1:18" x14ac:dyDescent="0.25">
      <c r="A81" s="15">
        <v>44245</v>
      </c>
      <c r="B81" s="10">
        <v>2021</v>
      </c>
      <c r="C81" s="10" t="s">
        <v>7</v>
      </c>
      <c r="D81">
        <v>25.9</v>
      </c>
      <c r="E81" s="13">
        <f t="shared" si="4"/>
        <v>3</v>
      </c>
      <c r="F81" s="13" t="str">
        <f t="shared" si="5"/>
        <v>NO</v>
      </c>
      <c r="N81" s="15">
        <v>44806</v>
      </c>
      <c r="O81">
        <v>9.6999999999999993</v>
      </c>
      <c r="Q81" s="1">
        <v>44635</v>
      </c>
      <c r="R81">
        <v>15.1</v>
      </c>
    </row>
    <row r="82" spans="1:18" x14ac:dyDescent="0.25">
      <c r="A82" s="15">
        <v>44246</v>
      </c>
      <c r="B82" s="10">
        <v>2021</v>
      </c>
      <c r="C82" s="10" t="s">
        <v>7</v>
      </c>
      <c r="D82">
        <v>26.9</v>
      </c>
      <c r="E82" s="13">
        <f t="shared" si="4"/>
        <v>2</v>
      </c>
      <c r="F82" s="13" t="str">
        <f t="shared" si="5"/>
        <v>NO</v>
      </c>
      <c r="N82" s="15">
        <v>44819</v>
      </c>
      <c r="O82">
        <v>9.6999999999999993</v>
      </c>
      <c r="Q82" s="1">
        <v>44637</v>
      </c>
      <c r="R82">
        <v>9.6999999999999993</v>
      </c>
    </row>
    <row r="83" spans="1:18" x14ac:dyDescent="0.25">
      <c r="A83" s="15">
        <v>44247</v>
      </c>
      <c r="B83" s="10">
        <v>2021</v>
      </c>
      <c r="C83" s="10" t="s">
        <v>7</v>
      </c>
      <c r="D83">
        <v>25.4</v>
      </c>
      <c r="E83" s="13">
        <f t="shared" si="4"/>
        <v>4</v>
      </c>
      <c r="F83" s="13" t="str">
        <f t="shared" si="5"/>
        <v>NO</v>
      </c>
      <c r="N83" s="15">
        <v>44844</v>
      </c>
      <c r="O83">
        <v>9.6999999999999993</v>
      </c>
      <c r="Q83" s="1">
        <v>44638</v>
      </c>
      <c r="R83">
        <v>3.3</v>
      </c>
    </row>
    <row r="84" spans="1:18" x14ac:dyDescent="0.25">
      <c r="A84" s="15">
        <v>44248</v>
      </c>
      <c r="B84" s="10">
        <v>2021</v>
      </c>
      <c r="C84" s="10" t="s">
        <v>7</v>
      </c>
      <c r="D84">
        <v>20.9</v>
      </c>
      <c r="E84" s="13">
        <f t="shared" si="4"/>
        <v>8</v>
      </c>
      <c r="F84" s="13" t="str">
        <f t="shared" si="5"/>
        <v>YES</v>
      </c>
      <c r="N84" s="15">
        <v>44907</v>
      </c>
      <c r="O84">
        <v>9.6</v>
      </c>
      <c r="Q84" s="1">
        <v>44639</v>
      </c>
      <c r="R84">
        <v>3.6</v>
      </c>
    </row>
    <row r="85" spans="1:18" x14ac:dyDescent="0.25">
      <c r="A85" s="15">
        <v>44249</v>
      </c>
      <c r="B85" s="10">
        <v>2021</v>
      </c>
      <c r="C85" s="10" t="s">
        <v>7</v>
      </c>
      <c r="D85">
        <v>14.6</v>
      </c>
      <c r="E85" s="13">
        <f t="shared" si="4"/>
        <v>30</v>
      </c>
      <c r="F85" s="13" t="str">
        <f t="shared" si="5"/>
        <v>YES</v>
      </c>
      <c r="N85" s="15">
        <v>44617</v>
      </c>
      <c r="O85">
        <v>9.6</v>
      </c>
      <c r="Q85" s="1">
        <v>44640</v>
      </c>
      <c r="R85">
        <v>8.6999999999999993</v>
      </c>
    </row>
    <row r="86" spans="1:18" x14ac:dyDescent="0.25">
      <c r="A86" s="15">
        <v>44250</v>
      </c>
      <c r="B86" s="10">
        <v>2021</v>
      </c>
      <c r="C86" s="10" t="s">
        <v>7</v>
      </c>
      <c r="D86">
        <v>3.6</v>
      </c>
      <c r="E86" s="13">
        <f t="shared" si="4"/>
        <v>306</v>
      </c>
      <c r="F86" s="13" t="str">
        <f t="shared" si="5"/>
        <v>YES</v>
      </c>
      <c r="N86" s="15">
        <v>44620</v>
      </c>
      <c r="O86">
        <v>9.6</v>
      </c>
      <c r="Q86" s="1">
        <v>44641</v>
      </c>
      <c r="R86">
        <v>10.3</v>
      </c>
    </row>
    <row r="87" spans="1:18" x14ac:dyDescent="0.25">
      <c r="A87" s="15">
        <v>44251</v>
      </c>
      <c r="B87" s="10">
        <v>2021</v>
      </c>
      <c r="C87" s="10" t="s">
        <v>7</v>
      </c>
      <c r="D87">
        <v>4.8</v>
      </c>
      <c r="E87" s="13">
        <f>IF(D87&lt;&gt;"",RANK(D87,D$2:D$366),"")</f>
        <v>274</v>
      </c>
      <c r="F87" s="13" t="str">
        <f t="shared" si="5"/>
        <v>YES</v>
      </c>
      <c r="N87" s="15">
        <v>44571</v>
      </c>
      <c r="O87">
        <v>9.5</v>
      </c>
      <c r="Q87" s="1">
        <v>44642</v>
      </c>
      <c r="R87">
        <v>7.3</v>
      </c>
    </row>
    <row r="88" spans="1:18" x14ac:dyDescent="0.25">
      <c r="A88" s="15">
        <v>44252</v>
      </c>
      <c r="B88" s="10">
        <v>2021</v>
      </c>
      <c r="C88" s="10" t="s">
        <v>7</v>
      </c>
      <c r="D88">
        <v>15.4</v>
      </c>
      <c r="E88" s="13">
        <f t="shared" ref="E88:E151" si="6">IF(D88&lt;&gt;"",RANK(D88,D$2:D$366),"")</f>
        <v>23</v>
      </c>
      <c r="F88" s="13" t="str">
        <f t="shared" si="5"/>
        <v>YES</v>
      </c>
      <c r="N88" s="15">
        <v>44628</v>
      </c>
      <c r="O88">
        <v>9.5</v>
      </c>
      <c r="Q88" s="1">
        <v>44643</v>
      </c>
      <c r="R88">
        <v>1.8</v>
      </c>
    </row>
    <row r="89" spans="1:18" x14ac:dyDescent="0.25">
      <c r="A89" s="15">
        <v>44253</v>
      </c>
      <c r="B89" s="10">
        <v>2021</v>
      </c>
      <c r="C89" s="10" t="s">
        <v>7</v>
      </c>
      <c r="D89">
        <v>15.4</v>
      </c>
      <c r="E89" s="13">
        <f t="shared" si="6"/>
        <v>23</v>
      </c>
      <c r="F89" s="13" t="str">
        <f t="shared" si="5"/>
        <v>YES</v>
      </c>
      <c r="N89" s="15">
        <v>44812</v>
      </c>
      <c r="O89">
        <v>9.5</v>
      </c>
      <c r="Q89" s="1">
        <v>44644</v>
      </c>
      <c r="R89">
        <v>1.7</v>
      </c>
    </row>
    <row r="90" spans="1:18" x14ac:dyDescent="0.25">
      <c r="A90" s="15">
        <v>44254</v>
      </c>
      <c r="B90" s="10">
        <v>2021</v>
      </c>
      <c r="C90" s="10" t="s">
        <v>7</v>
      </c>
      <c r="D90">
        <v>14.1</v>
      </c>
      <c r="E90" s="13">
        <f t="shared" si="6"/>
        <v>35</v>
      </c>
      <c r="F90" s="13" t="str">
        <f t="shared" si="5"/>
        <v>YES</v>
      </c>
      <c r="N90" s="15">
        <v>44874</v>
      </c>
      <c r="O90">
        <v>9.5</v>
      </c>
      <c r="Q90" s="1">
        <v>44645</v>
      </c>
      <c r="R90">
        <v>1.9</v>
      </c>
    </row>
    <row r="91" spans="1:18" x14ac:dyDescent="0.25">
      <c r="A91" s="15">
        <v>44255</v>
      </c>
      <c r="B91" s="10">
        <v>2021</v>
      </c>
      <c r="C91" s="10" t="s">
        <v>7</v>
      </c>
      <c r="D91">
        <v>8.9</v>
      </c>
      <c r="E91" s="13">
        <f t="shared" si="6"/>
        <v>134</v>
      </c>
      <c r="F91" s="13" t="str">
        <f t="shared" si="5"/>
        <v>YES</v>
      </c>
      <c r="N91" s="15">
        <v>44741</v>
      </c>
      <c r="O91">
        <v>9.4</v>
      </c>
      <c r="Q91" s="1">
        <v>44646</v>
      </c>
      <c r="R91">
        <v>1</v>
      </c>
    </row>
    <row r="92" spans="1:18" x14ac:dyDescent="0.25">
      <c r="A92" s="15">
        <v>44256</v>
      </c>
      <c r="B92" s="10">
        <v>2021</v>
      </c>
      <c r="C92" s="10" t="s">
        <v>8</v>
      </c>
      <c r="D92">
        <v>6</v>
      </c>
      <c r="E92" s="13">
        <f t="shared" si="6"/>
        <v>238</v>
      </c>
      <c r="F92" s="13" t="str">
        <f t="shared" si="5"/>
        <v>YES</v>
      </c>
      <c r="N92" s="15">
        <v>44758</v>
      </c>
      <c r="O92">
        <v>9.4</v>
      </c>
      <c r="Q92" s="1">
        <v>44647</v>
      </c>
      <c r="R92">
        <v>2.9</v>
      </c>
    </row>
    <row r="93" spans="1:18" x14ac:dyDescent="0.25">
      <c r="A93" s="15">
        <v>44257</v>
      </c>
      <c r="B93" s="10">
        <v>2021</v>
      </c>
      <c r="C93" s="10" t="s">
        <v>8</v>
      </c>
      <c r="D93">
        <v>10.5</v>
      </c>
      <c r="E93" s="13">
        <f t="shared" si="6"/>
        <v>99</v>
      </c>
      <c r="F93" s="13" t="str">
        <f t="shared" si="5"/>
        <v>YES</v>
      </c>
      <c r="N93" s="15">
        <v>44881</v>
      </c>
      <c r="O93">
        <v>9.4</v>
      </c>
      <c r="Q93" s="1">
        <v>44648</v>
      </c>
      <c r="R93">
        <v>4.7</v>
      </c>
    </row>
    <row r="94" spans="1:18" x14ac:dyDescent="0.25">
      <c r="A94" s="15">
        <v>44258</v>
      </c>
      <c r="B94" s="10">
        <v>2021</v>
      </c>
      <c r="C94" s="10" t="s">
        <v>8</v>
      </c>
      <c r="D94">
        <v>14.5</v>
      </c>
      <c r="E94" s="13">
        <f t="shared" si="6"/>
        <v>32</v>
      </c>
      <c r="F94" s="13" t="str">
        <f t="shared" si="5"/>
        <v>YES</v>
      </c>
      <c r="N94" s="15">
        <v>44894</v>
      </c>
      <c r="O94">
        <v>9.4</v>
      </c>
      <c r="Q94" s="1">
        <v>44649</v>
      </c>
      <c r="R94">
        <v>5.9</v>
      </c>
    </row>
    <row r="95" spans="1:18" x14ac:dyDescent="0.25">
      <c r="A95" s="15">
        <v>44259</v>
      </c>
      <c r="B95" s="10">
        <v>2021</v>
      </c>
      <c r="C95" s="10" t="s">
        <v>8</v>
      </c>
      <c r="D95">
        <v>15.5</v>
      </c>
      <c r="E95" s="13">
        <f t="shared" si="6"/>
        <v>22</v>
      </c>
      <c r="F95" s="13" t="str">
        <f t="shared" si="5"/>
        <v>YES</v>
      </c>
      <c r="N95" s="15">
        <v>44905</v>
      </c>
      <c r="O95">
        <v>9.3000000000000007</v>
      </c>
      <c r="Q95" s="1">
        <v>44650</v>
      </c>
      <c r="R95">
        <v>7.7</v>
      </c>
    </row>
    <row r="96" spans="1:18" x14ac:dyDescent="0.25">
      <c r="A96" s="15">
        <v>44260</v>
      </c>
      <c r="B96" s="10">
        <v>2021</v>
      </c>
      <c r="C96" s="10" t="s">
        <v>8</v>
      </c>
      <c r="D96">
        <v>10.1</v>
      </c>
      <c r="E96" s="13">
        <f t="shared" si="6"/>
        <v>104</v>
      </c>
      <c r="F96" s="13" t="str">
        <f t="shared" si="5"/>
        <v>YES</v>
      </c>
      <c r="N96" s="15">
        <v>44674</v>
      </c>
      <c r="O96">
        <v>9.3000000000000007</v>
      </c>
      <c r="Q96" s="1">
        <v>44651</v>
      </c>
      <c r="R96">
        <v>2.6</v>
      </c>
    </row>
    <row r="97" spans="1:18" x14ac:dyDescent="0.25">
      <c r="A97" s="15">
        <v>44261</v>
      </c>
      <c r="B97" s="10">
        <v>2021</v>
      </c>
      <c r="C97" s="10" t="s">
        <v>8</v>
      </c>
      <c r="D97">
        <v>14</v>
      </c>
      <c r="E97" s="13">
        <f t="shared" si="6"/>
        <v>38</v>
      </c>
      <c r="F97" s="13" t="str">
        <f t="shared" si="5"/>
        <v>YES</v>
      </c>
      <c r="N97" s="15">
        <v>44732</v>
      </c>
      <c r="O97">
        <v>9.3000000000000007</v>
      </c>
      <c r="Q97" s="1">
        <v>44652</v>
      </c>
      <c r="R97">
        <v>4.7</v>
      </c>
    </row>
    <row r="98" spans="1:18" x14ac:dyDescent="0.25">
      <c r="A98" s="15">
        <v>44262</v>
      </c>
      <c r="B98" s="10">
        <v>2021</v>
      </c>
      <c r="C98" s="10" t="s">
        <v>8</v>
      </c>
      <c r="D98">
        <v>11.5</v>
      </c>
      <c r="E98" s="13">
        <f t="shared" si="6"/>
        <v>70</v>
      </c>
      <c r="F98" s="13" t="str">
        <f t="shared" si="5"/>
        <v>YES</v>
      </c>
      <c r="N98" s="15">
        <v>44778</v>
      </c>
      <c r="O98">
        <v>9.3000000000000007</v>
      </c>
      <c r="Q98" s="1">
        <v>44653</v>
      </c>
      <c r="R98">
        <v>4.4000000000000004</v>
      </c>
    </row>
    <row r="99" spans="1:18" x14ac:dyDescent="0.25">
      <c r="A99" s="15">
        <v>44263</v>
      </c>
      <c r="B99" s="10">
        <v>2021</v>
      </c>
      <c r="C99" s="10" t="s">
        <v>8</v>
      </c>
      <c r="D99">
        <v>12.1</v>
      </c>
      <c r="E99" s="13">
        <f t="shared" si="6"/>
        <v>61</v>
      </c>
      <c r="F99" s="13" t="str">
        <f t="shared" si="5"/>
        <v>YES</v>
      </c>
      <c r="N99" s="15">
        <v>44757</v>
      </c>
      <c r="O99">
        <v>9.1999999999999993</v>
      </c>
      <c r="Q99" s="1">
        <v>44654</v>
      </c>
      <c r="R99">
        <v>4.5</v>
      </c>
    </row>
    <row r="100" spans="1:18" x14ac:dyDescent="0.25">
      <c r="A100" s="15">
        <v>44264</v>
      </c>
      <c r="B100" s="10">
        <v>2021</v>
      </c>
      <c r="C100" s="10" t="s">
        <v>8</v>
      </c>
      <c r="D100">
        <v>34.799999999999997</v>
      </c>
      <c r="E100" s="13">
        <f t="shared" si="6"/>
        <v>1</v>
      </c>
      <c r="F100" s="13" t="str">
        <f t="shared" si="5"/>
        <v>NO</v>
      </c>
      <c r="N100" s="15">
        <v>44908</v>
      </c>
      <c r="O100">
        <v>9.1</v>
      </c>
      <c r="Q100" s="1">
        <v>44655</v>
      </c>
      <c r="R100">
        <v>3.5</v>
      </c>
    </row>
    <row r="101" spans="1:18" x14ac:dyDescent="0.25">
      <c r="A101" s="15">
        <v>44265</v>
      </c>
      <c r="B101" s="10">
        <v>2021</v>
      </c>
      <c r="C101" s="10" t="s">
        <v>8</v>
      </c>
      <c r="D101">
        <v>11.1</v>
      </c>
      <c r="E101" s="13">
        <f t="shared" si="6"/>
        <v>78</v>
      </c>
      <c r="F101" s="13" t="str">
        <f t="shared" si="5"/>
        <v>YES</v>
      </c>
      <c r="N101" s="15">
        <v>44917</v>
      </c>
      <c r="O101">
        <v>9.1</v>
      </c>
      <c r="Q101" s="1">
        <v>44656</v>
      </c>
      <c r="R101">
        <v>6.6</v>
      </c>
    </row>
    <row r="102" spans="1:18" x14ac:dyDescent="0.25">
      <c r="A102" s="15">
        <v>44266</v>
      </c>
      <c r="B102" s="10">
        <v>2021</v>
      </c>
      <c r="C102" s="10" t="s">
        <v>8</v>
      </c>
      <c r="D102">
        <v>2.7</v>
      </c>
      <c r="E102" s="13">
        <f t="shared" si="6"/>
        <v>330</v>
      </c>
      <c r="F102" s="13" t="str">
        <f t="shared" si="5"/>
        <v>YES</v>
      </c>
      <c r="N102" s="15">
        <v>44562</v>
      </c>
      <c r="O102">
        <v>9.1</v>
      </c>
      <c r="Q102" s="1">
        <v>44657</v>
      </c>
      <c r="R102">
        <v>1.6</v>
      </c>
    </row>
    <row r="103" spans="1:18" x14ac:dyDescent="0.25">
      <c r="A103" s="15">
        <v>44267</v>
      </c>
      <c r="B103" s="10">
        <v>2021</v>
      </c>
      <c r="C103" s="10" t="s">
        <v>8</v>
      </c>
      <c r="D103">
        <v>11.5</v>
      </c>
      <c r="E103" s="13">
        <f t="shared" si="6"/>
        <v>70</v>
      </c>
      <c r="F103" s="13" t="str">
        <f t="shared" si="5"/>
        <v>YES</v>
      </c>
      <c r="N103" s="15">
        <v>44579</v>
      </c>
      <c r="O103">
        <v>9.1</v>
      </c>
      <c r="Q103" s="1">
        <v>44658</v>
      </c>
      <c r="R103">
        <v>0.9</v>
      </c>
    </row>
    <row r="104" spans="1:18" x14ac:dyDescent="0.25">
      <c r="A104" s="15">
        <v>44268</v>
      </c>
      <c r="B104" s="10">
        <v>2021</v>
      </c>
      <c r="C104" s="10" t="s">
        <v>8</v>
      </c>
      <c r="D104">
        <v>17.2</v>
      </c>
      <c r="E104" s="13">
        <f t="shared" si="6"/>
        <v>12</v>
      </c>
      <c r="F104" s="13" t="str">
        <f t="shared" si="5"/>
        <v>YES</v>
      </c>
      <c r="N104" s="15">
        <v>44737</v>
      </c>
      <c r="O104">
        <v>9</v>
      </c>
      <c r="Q104" s="1">
        <v>44659</v>
      </c>
      <c r="R104">
        <v>1.1000000000000001</v>
      </c>
    </row>
    <row r="105" spans="1:18" x14ac:dyDescent="0.25">
      <c r="A105" s="15">
        <v>44269</v>
      </c>
      <c r="B105" s="10">
        <v>2021</v>
      </c>
      <c r="C105" s="10" t="s">
        <v>8</v>
      </c>
      <c r="D105">
        <v>9.4</v>
      </c>
      <c r="E105" s="13">
        <f t="shared" si="6"/>
        <v>119</v>
      </c>
      <c r="F105" s="13" t="str">
        <f t="shared" si="5"/>
        <v>YES</v>
      </c>
      <c r="N105" s="15">
        <v>44810</v>
      </c>
      <c r="O105">
        <v>9</v>
      </c>
      <c r="Q105" s="1">
        <v>44660</v>
      </c>
      <c r="R105">
        <v>5.6</v>
      </c>
    </row>
    <row r="106" spans="1:18" x14ac:dyDescent="0.25">
      <c r="A106" s="15">
        <v>44270</v>
      </c>
      <c r="B106" s="10">
        <v>2021</v>
      </c>
      <c r="C106" s="10" t="s">
        <v>8</v>
      </c>
      <c r="D106">
        <v>4.5</v>
      </c>
      <c r="E106" s="13">
        <f t="shared" si="6"/>
        <v>283</v>
      </c>
      <c r="F106" s="13" t="str">
        <f t="shared" si="5"/>
        <v>YES</v>
      </c>
      <c r="N106" s="15">
        <v>44624</v>
      </c>
      <c r="O106">
        <v>8.9</v>
      </c>
      <c r="Q106" s="1">
        <v>44661</v>
      </c>
      <c r="R106">
        <v>6</v>
      </c>
    </row>
    <row r="107" spans="1:18" x14ac:dyDescent="0.25">
      <c r="A107" s="15">
        <v>44271</v>
      </c>
      <c r="B107" s="10">
        <v>2021</v>
      </c>
      <c r="C107" s="10" t="s">
        <v>8</v>
      </c>
      <c r="D107">
        <v>9</v>
      </c>
      <c r="E107" s="13">
        <f t="shared" si="6"/>
        <v>132</v>
      </c>
      <c r="F107" s="13" t="str">
        <f t="shared" si="5"/>
        <v>YES</v>
      </c>
      <c r="N107" s="15">
        <v>44715</v>
      </c>
      <c r="O107">
        <v>8.9</v>
      </c>
      <c r="Q107" s="1">
        <v>44662</v>
      </c>
      <c r="R107">
        <v>6.8</v>
      </c>
    </row>
    <row r="108" spans="1:18" x14ac:dyDescent="0.25">
      <c r="A108" s="15">
        <v>44272</v>
      </c>
      <c r="B108" s="10">
        <v>2021</v>
      </c>
      <c r="C108" s="10" t="s">
        <v>8</v>
      </c>
      <c r="D108">
        <v>14.6</v>
      </c>
      <c r="E108" s="13">
        <f t="shared" si="6"/>
        <v>30</v>
      </c>
      <c r="F108" s="13" t="str">
        <f t="shared" si="5"/>
        <v>YES</v>
      </c>
      <c r="N108" s="15">
        <v>44797</v>
      </c>
      <c r="O108">
        <v>8.9</v>
      </c>
      <c r="Q108" s="1">
        <v>44663</v>
      </c>
      <c r="R108">
        <v>10.8</v>
      </c>
    </row>
    <row r="109" spans="1:18" x14ac:dyDescent="0.25">
      <c r="A109" s="15">
        <v>44273</v>
      </c>
      <c r="B109" s="10">
        <v>2021</v>
      </c>
      <c r="C109" s="10" t="s">
        <v>8</v>
      </c>
      <c r="D109">
        <v>3.6</v>
      </c>
      <c r="E109" s="13">
        <f t="shared" si="6"/>
        <v>306</v>
      </c>
      <c r="F109" s="13" t="str">
        <f t="shared" si="5"/>
        <v>YES</v>
      </c>
      <c r="N109" s="15">
        <v>44813</v>
      </c>
      <c r="O109">
        <v>8.9</v>
      </c>
      <c r="Q109" s="1">
        <v>44664</v>
      </c>
      <c r="R109">
        <v>3.8</v>
      </c>
    </row>
    <row r="110" spans="1:18" x14ac:dyDescent="0.25">
      <c r="A110" s="15">
        <v>44274</v>
      </c>
      <c r="B110" s="10">
        <v>2021</v>
      </c>
      <c r="C110" s="10" t="s">
        <v>8</v>
      </c>
      <c r="D110">
        <v>4.7</v>
      </c>
      <c r="E110" s="13">
        <f t="shared" si="6"/>
        <v>277</v>
      </c>
      <c r="F110" s="13" t="str">
        <f t="shared" si="5"/>
        <v>YES</v>
      </c>
      <c r="N110" s="15">
        <v>44568</v>
      </c>
      <c r="O110">
        <v>8.8000000000000007</v>
      </c>
      <c r="Q110" s="1">
        <v>44665</v>
      </c>
      <c r="R110">
        <v>1.9</v>
      </c>
    </row>
    <row r="111" spans="1:18" x14ac:dyDescent="0.25">
      <c r="A111" s="15">
        <v>44275</v>
      </c>
      <c r="B111" s="10">
        <v>2021</v>
      </c>
      <c r="C111" s="10" t="s">
        <v>8</v>
      </c>
      <c r="D111">
        <v>9.1999999999999993</v>
      </c>
      <c r="E111" s="13">
        <f t="shared" si="6"/>
        <v>125</v>
      </c>
      <c r="F111" s="13" t="str">
        <f t="shared" si="5"/>
        <v>YES</v>
      </c>
      <c r="N111" s="15">
        <v>44868</v>
      </c>
      <c r="O111">
        <v>8.8000000000000007</v>
      </c>
      <c r="Q111" s="1">
        <v>44666</v>
      </c>
      <c r="R111">
        <v>2.5</v>
      </c>
    </row>
    <row r="112" spans="1:18" x14ac:dyDescent="0.25">
      <c r="A112" s="15">
        <v>44276</v>
      </c>
      <c r="B112" s="10">
        <v>2021</v>
      </c>
      <c r="C112" s="10" t="s">
        <v>8</v>
      </c>
      <c r="D112">
        <v>5.3</v>
      </c>
      <c r="E112" s="13">
        <f t="shared" si="6"/>
        <v>259</v>
      </c>
      <c r="F112" s="13" t="str">
        <f t="shared" si="5"/>
        <v>YES</v>
      </c>
      <c r="N112" s="15">
        <v>44585</v>
      </c>
      <c r="O112">
        <v>8.6999999999999993</v>
      </c>
      <c r="Q112" s="1">
        <v>44667</v>
      </c>
      <c r="R112">
        <v>4.2</v>
      </c>
    </row>
    <row r="113" spans="1:18" x14ac:dyDescent="0.25">
      <c r="A113" s="15">
        <v>44277</v>
      </c>
      <c r="B113" s="10">
        <v>2021</v>
      </c>
      <c r="C113" s="10" t="s">
        <v>8</v>
      </c>
      <c r="D113">
        <v>11.6</v>
      </c>
      <c r="E113" s="13">
        <f t="shared" si="6"/>
        <v>68</v>
      </c>
      <c r="F113" s="13" t="str">
        <f t="shared" si="5"/>
        <v>YES</v>
      </c>
      <c r="N113" s="15">
        <v>44640</v>
      </c>
      <c r="O113">
        <v>8.6999999999999993</v>
      </c>
      <c r="Q113" s="1">
        <v>44668</v>
      </c>
      <c r="R113">
        <v>6.4</v>
      </c>
    </row>
    <row r="114" spans="1:18" x14ac:dyDescent="0.25">
      <c r="A114" s="15">
        <v>44278</v>
      </c>
      <c r="B114" s="10">
        <v>2021</v>
      </c>
      <c r="C114" s="10" t="s">
        <v>8</v>
      </c>
      <c r="D114">
        <v>8.8000000000000007</v>
      </c>
      <c r="E114" s="13">
        <f t="shared" si="6"/>
        <v>136</v>
      </c>
      <c r="F114" s="13" t="str">
        <f t="shared" si="5"/>
        <v>YES</v>
      </c>
      <c r="N114" s="15">
        <v>44711</v>
      </c>
      <c r="O114">
        <v>8.6999999999999993</v>
      </c>
      <c r="Q114" s="1">
        <v>44669</v>
      </c>
      <c r="R114">
        <v>4.5</v>
      </c>
    </row>
    <row r="115" spans="1:18" x14ac:dyDescent="0.25">
      <c r="A115" s="15">
        <v>44279</v>
      </c>
      <c r="B115" s="10">
        <v>2021</v>
      </c>
      <c r="C115" s="10" t="s">
        <v>8</v>
      </c>
      <c r="D115">
        <v>1.6</v>
      </c>
      <c r="E115" s="13">
        <f t="shared" si="6"/>
        <v>346</v>
      </c>
      <c r="F115" s="13" t="str">
        <f t="shared" si="5"/>
        <v>YES</v>
      </c>
      <c r="N115" s="15">
        <v>44926</v>
      </c>
      <c r="O115">
        <v>8.6</v>
      </c>
      <c r="Q115" s="1">
        <v>44670</v>
      </c>
      <c r="R115">
        <v>3.7</v>
      </c>
    </row>
    <row r="116" spans="1:18" x14ac:dyDescent="0.25">
      <c r="A116" s="15">
        <v>44280</v>
      </c>
      <c r="B116" s="10">
        <v>2021</v>
      </c>
      <c r="C116" s="10" t="s">
        <v>8</v>
      </c>
      <c r="D116">
        <v>3.2</v>
      </c>
      <c r="E116" s="13">
        <f t="shared" si="6"/>
        <v>323</v>
      </c>
      <c r="F116" s="13" t="str">
        <f t="shared" si="5"/>
        <v>YES</v>
      </c>
      <c r="N116" s="15">
        <v>44791</v>
      </c>
      <c r="O116">
        <v>8.6</v>
      </c>
      <c r="Q116" s="1">
        <v>44671</v>
      </c>
      <c r="R116">
        <v>4.3</v>
      </c>
    </row>
    <row r="117" spans="1:18" x14ac:dyDescent="0.25">
      <c r="A117" s="15">
        <v>44281</v>
      </c>
      <c r="B117" s="10">
        <v>2021</v>
      </c>
      <c r="C117" s="10" t="s">
        <v>8</v>
      </c>
      <c r="D117">
        <v>5.5</v>
      </c>
      <c r="E117" s="13">
        <f t="shared" si="6"/>
        <v>251</v>
      </c>
      <c r="F117" s="13" t="str">
        <f t="shared" si="5"/>
        <v>YES</v>
      </c>
      <c r="N117" s="15">
        <v>44565</v>
      </c>
      <c r="O117">
        <v>8.5</v>
      </c>
      <c r="Q117" s="1">
        <v>44672</v>
      </c>
      <c r="R117">
        <v>5.2</v>
      </c>
    </row>
    <row r="118" spans="1:18" x14ac:dyDescent="0.25">
      <c r="A118" s="15">
        <v>44282</v>
      </c>
      <c r="B118" s="10">
        <v>2021</v>
      </c>
      <c r="C118" s="10" t="s">
        <v>8</v>
      </c>
      <c r="D118">
        <v>6</v>
      </c>
      <c r="E118" s="13">
        <f t="shared" si="6"/>
        <v>238</v>
      </c>
      <c r="F118" s="13" t="str">
        <f t="shared" si="5"/>
        <v>YES</v>
      </c>
      <c r="N118" s="15">
        <v>44634</v>
      </c>
      <c r="O118">
        <v>8.5</v>
      </c>
      <c r="Q118" s="1">
        <v>44673</v>
      </c>
      <c r="R118">
        <v>8.1999999999999993</v>
      </c>
    </row>
    <row r="119" spans="1:18" x14ac:dyDescent="0.25">
      <c r="A119" s="15">
        <v>44283</v>
      </c>
      <c r="B119" s="10">
        <v>2021</v>
      </c>
      <c r="C119" s="10" t="s">
        <v>8</v>
      </c>
      <c r="D119">
        <v>4</v>
      </c>
      <c r="E119" s="13">
        <f t="shared" si="6"/>
        <v>295</v>
      </c>
      <c r="F119" s="13" t="str">
        <f t="shared" si="5"/>
        <v>YES</v>
      </c>
      <c r="N119" s="15">
        <v>44805</v>
      </c>
      <c r="O119">
        <v>8.5</v>
      </c>
      <c r="Q119" s="1">
        <v>44674</v>
      </c>
      <c r="R119">
        <v>9.3000000000000007</v>
      </c>
    </row>
    <row r="120" spans="1:18" x14ac:dyDescent="0.25">
      <c r="A120" s="15">
        <v>44284</v>
      </c>
      <c r="B120" s="10">
        <v>2021</v>
      </c>
      <c r="C120" s="10" t="s">
        <v>8</v>
      </c>
      <c r="D120">
        <v>5.4</v>
      </c>
      <c r="E120" s="13">
        <f t="shared" si="6"/>
        <v>257</v>
      </c>
      <c r="F120" s="13" t="str">
        <f t="shared" si="5"/>
        <v>YES</v>
      </c>
      <c r="N120" s="15">
        <v>44572</v>
      </c>
      <c r="O120">
        <v>8.4</v>
      </c>
      <c r="Q120" s="1">
        <v>44675</v>
      </c>
      <c r="R120">
        <v>1.9</v>
      </c>
    </row>
    <row r="121" spans="1:18" x14ac:dyDescent="0.25">
      <c r="A121" s="15">
        <v>44285</v>
      </c>
      <c r="B121" s="10">
        <v>2021</v>
      </c>
      <c r="C121" s="10" t="s">
        <v>8</v>
      </c>
      <c r="D121">
        <v>7.7</v>
      </c>
      <c r="E121" s="13">
        <f t="shared" si="6"/>
        <v>176</v>
      </c>
      <c r="F121" s="13" t="str">
        <f t="shared" si="5"/>
        <v>YES</v>
      </c>
      <c r="N121" s="15">
        <v>44573</v>
      </c>
      <c r="O121">
        <v>8.4</v>
      </c>
      <c r="Q121" s="1">
        <v>44676</v>
      </c>
      <c r="R121">
        <v>0.8</v>
      </c>
    </row>
    <row r="122" spans="1:18" x14ac:dyDescent="0.25">
      <c r="A122" s="15">
        <v>44286</v>
      </c>
      <c r="B122" s="10">
        <v>2021</v>
      </c>
      <c r="C122" s="10" t="s">
        <v>8</v>
      </c>
      <c r="D122">
        <v>3.8</v>
      </c>
      <c r="E122" s="13">
        <f t="shared" si="6"/>
        <v>300</v>
      </c>
      <c r="F122" s="13" t="str">
        <f t="shared" si="5"/>
        <v>YES</v>
      </c>
      <c r="N122" s="15">
        <v>44587</v>
      </c>
      <c r="O122">
        <v>8.4</v>
      </c>
      <c r="Q122" s="1">
        <v>44677</v>
      </c>
      <c r="R122">
        <v>3.5</v>
      </c>
    </row>
    <row r="123" spans="1:18" x14ac:dyDescent="0.25">
      <c r="A123" s="15">
        <v>44287</v>
      </c>
      <c r="B123" s="10">
        <v>2021</v>
      </c>
      <c r="C123" s="10" t="s">
        <v>8</v>
      </c>
      <c r="D123">
        <v>6.4</v>
      </c>
      <c r="E123" s="13">
        <f t="shared" si="6"/>
        <v>223</v>
      </c>
      <c r="F123" s="13" t="str">
        <f t="shared" si="5"/>
        <v>YES</v>
      </c>
      <c r="N123" s="15">
        <v>44739</v>
      </c>
      <c r="O123">
        <v>8.4</v>
      </c>
      <c r="Q123" s="1">
        <v>44678</v>
      </c>
      <c r="R123">
        <v>6.9</v>
      </c>
    </row>
    <row r="124" spans="1:18" x14ac:dyDescent="0.25">
      <c r="A124" s="15">
        <v>44288</v>
      </c>
      <c r="B124" s="10">
        <v>2021</v>
      </c>
      <c r="C124" s="10" t="s">
        <v>8</v>
      </c>
      <c r="D124">
        <v>10.199999999999999</v>
      </c>
      <c r="E124" s="13">
        <f t="shared" si="6"/>
        <v>102</v>
      </c>
      <c r="F124" s="13" t="str">
        <f t="shared" si="5"/>
        <v>YES</v>
      </c>
      <c r="N124" s="15">
        <v>44835</v>
      </c>
      <c r="O124">
        <v>8.4</v>
      </c>
      <c r="Q124" s="1">
        <v>44679</v>
      </c>
      <c r="R124">
        <v>7.5</v>
      </c>
    </row>
    <row r="125" spans="1:18" x14ac:dyDescent="0.25">
      <c r="A125" s="15">
        <v>44289</v>
      </c>
      <c r="B125" s="10">
        <v>2021</v>
      </c>
      <c r="C125" s="10" t="s">
        <v>8</v>
      </c>
      <c r="D125" t="s">
        <v>15</v>
      </c>
      <c r="E125" s="13" t="e">
        <f t="shared" si="6"/>
        <v>#VALUE!</v>
      </c>
      <c r="F125" s="13" t="e">
        <f t="shared" si="5"/>
        <v>#VALUE!</v>
      </c>
      <c r="N125" s="15">
        <v>44839</v>
      </c>
      <c r="O125">
        <v>8.4</v>
      </c>
      <c r="Q125" s="1">
        <v>44680</v>
      </c>
      <c r="R125">
        <v>11.7</v>
      </c>
    </row>
    <row r="126" spans="1:18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6"/>
        <v>#VALUE!</v>
      </c>
      <c r="F126" s="13" t="e">
        <f t="shared" si="5"/>
        <v>#VALUE!</v>
      </c>
      <c r="N126" s="15">
        <v>44867</v>
      </c>
      <c r="O126">
        <v>8.4</v>
      </c>
      <c r="Q126" s="1">
        <v>44681</v>
      </c>
      <c r="R126">
        <v>5.6</v>
      </c>
    </row>
    <row r="127" spans="1:18" x14ac:dyDescent="0.25">
      <c r="A127" s="15">
        <v>44291</v>
      </c>
      <c r="B127" s="10">
        <v>2021</v>
      </c>
      <c r="C127" s="10" t="s">
        <v>8</v>
      </c>
      <c r="D127">
        <v>14</v>
      </c>
      <c r="E127" s="13">
        <f t="shared" si="6"/>
        <v>38</v>
      </c>
      <c r="F127" s="13" t="str">
        <f t="shared" si="5"/>
        <v>YES</v>
      </c>
      <c r="N127" s="15">
        <v>44742</v>
      </c>
      <c r="O127">
        <v>8.3000000000000007</v>
      </c>
      <c r="Q127" s="1">
        <v>44682</v>
      </c>
      <c r="R127">
        <v>0.9</v>
      </c>
    </row>
    <row r="128" spans="1:18" x14ac:dyDescent="0.25">
      <c r="A128" s="15">
        <v>44292</v>
      </c>
      <c r="B128" s="10">
        <v>2021</v>
      </c>
      <c r="C128" s="10" t="s">
        <v>8</v>
      </c>
      <c r="D128">
        <v>12.1</v>
      </c>
      <c r="E128" s="13">
        <f t="shared" si="6"/>
        <v>61</v>
      </c>
      <c r="F128" s="13" t="str">
        <f t="shared" si="5"/>
        <v>YES</v>
      </c>
      <c r="N128" s="15">
        <v>44775</v>
      </c>
      <c r="O128">
        <v>8.3000000000000007</v>
      </c>
      <c r="Q128" s="1">
        <v>44683</v>
      </c>
      <c r="R128">
        <v>2.6</v>
      </c>
    </row>
    <row r="129" spans="1:18" x14ac:dyDescent="0.25">
      <c r="A129" s="15">
        <v>44293</v>
      </c>
      <c r="B129" s="10">
        <v>2021</v>
      </c>
      <c r="C129" s="10" t="s">
        <v>8</v>
      </c>
      <c r="D129">
        <v>7.6</v>
      </c>
      <c r="E129" s="13">
        <f t="shared" si="6"/>
        <v>178</v>
      </c>
      <c r="F129" s="13" t="str">
        <f t="shared" si="5"/>
        <v>YES</v>
      </c>
      <c r="N129" s="15">
        <v>44834</v>
      </c>
      <c r="O129">
        <v>8.3000000000000007</v>
      </c>
      <c r="Q129" s="1">
        <v>44684</v>
      </c>
      <c r="R129">
        <v>2.4</v>
      </c>
    </row>
    <row r="130" spans="1:18" x14ac:dyDescent="0.25">
      <c r="A130" s="15">
        <v>44294</v>
      </c>
      <c r="B130" s="10">
        <v>2021</v>
      </c>
      <c r="C130" s="10" t="s">
        <v>8</v>
      </c>
      <c r="D130">
        <v>3.3</v>
      </c>
      <c r="E130" s="13">
        <f t="shared" si="6"/>
        <v>319</v>
      </c>
      <c r="F130" s="13" t="str">
        <f t="shared" si="5"/>
        <v>YES</v>
      </c>
      <c r="N130" s="15">
        <v>44673</v>
      </c>
      <c r="O130">
        <v>8.1999999999999993</v>
      </c>
      <c r="Q130" s="1">
        <v>44685</v>
      </c>
      <c r="R130">
        <v>2.6</v>
      </c>
    </row>
    <row r="131" spans="1:18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6"/>
        <v/>
      </c>
      <c r="F131" s="13" t="str">
        <f t="shared" ref="F131:F194" si="7">IF(OR(D131="",E131&lt;ROUNDUP((COUNT(D$2:D$366))*0.02,0)),"NO","YES")</f>
        <v>NO</v>
      </c>
      <c r="N131" s="15">
        <v>44769</v>
      </c>
      <c r="O131">
        <v>8.1999999999999993</v>
      </c>
      <c r="Q131" s="1">
        <v>44686</v>
      </c>
      <c r="R131">
        <v>11</v>
      </c>
    </row>
    <row r="132" spans="1:18" x14ac:dyDescent="0.25">
      <c r="A132" s="15">
        <v>44296</v>
      </c>
      <c r="B132" s="10">
        <v>2021</v>
      </c>
      <c r="C132" s="10" t="s">
        <v>8</v>
      </c>
      <c r="D132">
        <v>1.4</v>
      </c>
      <c r="E132" s="13">
        <f t="shared" si="6"/>
        <v>347</v>
      </c>
      <c r="F132" s="13" t="str">
        <f t="shared" si="7"/>
        <v>YES</v>
      </c>
      <c r="N132" s="15">
        <v>44740</v>
      </c>
      <c r="O132">
        <v>8.1</v>
      </c>
      <c r="Q132" s="1">
        <v>44687</v>
      </c>
      <c r="R132">
        <v>10.5</v>
      </c>
    </row>
    <row r="133" spans="1:18" x14ac:dyDescent="0.25">
      <c r="A133" s="15">
        <v>44297</v>
      </c>
      <c r="B133" s="10">
        <v>2021</v>
      </c>
      <c r="C133" s="10" t="s">
        <v>8</v>
      </c>
      <c r="D133">
        <v>2.9</v>
      </c>
      <c r="E133" s="13">
        <f t="shared" si="6"/>
        <v>327</v>
      </c>
      <c r="F133" s="13" t="str">
        <f t="shared" si="7"/>
        <v>YES</v>
      </c>
      <c r="N133" s="15">
        <v>44783</v>
      </c>
      <c r="O133">
        <v>8.1</v>
      </c>
      <c r="Q133" s="1">
        <v>44688</v>
      </c>
      <c r="R133">
        <v>7.2</v>
      </c>
    </row>
    <row r="134" spans="1:18" x14ac:dyDescent="0.25">
      <c r="A134" s="15">
        <v>44298</v>
      </c>
      <c r="B134" s="10">
        <v>2021</v>
      </c>
      <c r="C134" s="10" t="s">
        <v>8</v>
      </c>
      <c r="D134">
        <v>6.7</v>
      </c>
      <c r="E134" s="13">
        <f t="shared" si="6"/>
        <v>213</v>
      </c>
      <c r="F134" s="13" t="str">
        <f t="shared" si="7"/>
        <v>YES</v>
      </c>
      <c r="N134" s="15">
        <v>44843</v>
      </c>
      <c r="O134">
        <v>8.1</v>
      </c>
      <c r="Q134" s="1">
        <v>44689</v>
      </c>
      <c r="R134">
        <v>4.5</v>
      </c>
    </row>
    <row r="135" spans="1:18" x14ac:dyDescent="0.25">
      <c r="A135" s="15">
        <v>44299</v>
      </c>
      <c r="B135" s="10">
        <v>2021</v>
      </c>
      <c r="C135" s="10" t="s">
        <v>8</v>
      </c>
      <c r="D135">
        <v>4</v>
      </c>
      <c r="E135" s="13">
        <f t="shared" si="6"/>
        <v>295</v>
      </c>
      <c r="F135" s="13" t="str">
        <f t="shared" si="7"/>
        <v>YES</v>
      </c>
      <c r="N135" s="15">
        <v>44747</v>
      </c>
      <c r="O135">
        <v>8</v>
      </c>
      <c r="Q135" s="1">
        <v>44690</v>
      </c>
      <c r="R135">
        <v>10.5</v>
      </c>
    </row>
    <row r="136" spans="1:18" x14ac:dyDescent="0.25">
      <c r="A136" s="15">
        <v>44300</v>
      </c>
      <c r="B136" s="10">
        <v>2021</v>
      </c>
      <c r="C136" s="10" t="s">
        <v>8</v>
      </c>
      <c r="D136">
        <v>2.7</v>
      </c>
      <c r="E136" s="13">
        <f t="shared" si="6"/>
        <v>330</v>
      </c>
      <c r="F136" s="13" t="str">
        <f t="shared" si="7"/>
        <v>YES</v>
      </c>
      <c r="N136" s="15">
        <v>44875</v>
      </c>
      <c r="O136">
        <v>7.9</v>
      </c>
      <c r="Q136" s="1">
        <v>44693</v>
      </c>
      <c r="R136">
        <v>15.6</v>
      </c>
    </row>
    <row r="137" spans="1:18" x14ac:dyDescent="0.25">
      <c r="A137" s="15">
        <v>44301</v>
      </c>
      <c r="B137" s="10">
        <v>2021</v>
      </c>
      <c r="C137" s="10" t="s">
        <v>8</v>
      </c>
      <c r="D137">
        <v>5.4</v>
      </c>
      <c r="E137" s="13">
        <f t="shared" si="6"/>
        <v>257</v>
      </c>
      <c r="F137" s="13" t="str">
        <f t="shared" si="7"/>
        <v>YES</v>
      </c>
      <c r="N137" s="15">
        <v>44899</v>
      </c>
      <c r="O137">
        <v>7.8</v>
      </c>
      <c r="Q137" s="1">
        <v>44694</v>
      </c>
      <c r="R137">
        <v>10.1</v>
      </c>
    </row>
    <row r="138" spans="1:18" x14ac:dyDescent="0.25">
      <c r="A138" s="15">
        <v>44302</v>
      </c>
      <c r="B138" s="10">
        <v>2021</v>
      </c>
      <c r="C138" s="10" t="s">
        <v>8</v>
      </c>
      <c r="D138">
        <v>8.8000000000000007</v>
      </c>
      <c r="E138" s="13">
        <f t="shared" si="6"/>
        <v>136</v>
      </c>
      <c r="F138" s="13" t="str">
        <f t="shared" si="7"/>
        <v>YES</v>
      </c>
      <c r="N138" s="15">
        <v>44798</v>
      </c>
      <c r="O138">
        <v>7.8</v>
      </c>
      <c r="Q138" s="1">
        <v>44695</v>
      </c>
      <c r="R138">
        <v>10.4</v>
      </c>
    </row>
    <row r="139" spans="1:18" x14ac:dyDescent="0.25">
      <c r="A139" s="15">
        <v>44303</v>
      </c>
      <c r="B139" s="10">
        <v>2021</v>
      </c>
      <c r="C139" s="10" t="s">
        <v>8</v>
      </c>
      <c r="D139">
        <v>14</v>
      </c>
      <c r="E139" s="13">
        <f t="shared" si="6"/>
        <v>38</v>
      </c>
      <c r="F139" s="13" t="str">
        <f t="shared" si="7"/>
        <v>YES</v>
      </c>
      <c r="N139" s="15">
        <v>44804</v>
      </c>
      <c r="O139">
        <v>7.8</v>
      </c>
      <c r="Q139" s="1">
        <v>44696</v>
      </c>
      <c r="R139">
        <v>4.3</v>
      </c>
    </row>
    <row r="140" spans="1:18" x14ac:dyDescent="0.25">
      <c r="A140" s="15">
        <v>44304</v>
      </c>
      <c r="B140" s="10">
        <v>2021</v>
      </c>
      <c r="C140" s="10" t="s">
        <v>8</v>
      </c>
      <c r="D140">
        <v>8.4</v>
      </c>
      <c r="E140" s="13">
        <f t="shared" si="6"/>
        <v>151</v>
      </c>
      <c r="F140" s="13" t="str">
        <f t="shared" si="7"/>
        <v>YES</v>
      </c>
      <c r="N140" s="15">
        <v>44650</v>
      </c>
      <c r="O140">
        <v>7.7</v>
      </c>
      <c r="Q140" s="1">
        <v>44697</v>
      </c>
      <c r="R140">
        <v>4.5</v>
      </c>
    </row>
    <row r="141" spans="1:18" x14ac:dyDescent="0.25">
      <c r="A141" s="15">
        <v>44305</v>
      </c>
      <c r="B141" s="10">
        <v>2021</v>
      </c>
      <c r="C141" s="10" t="s">
        <v>8</v>
      </c>
      <c r="D141">
        <v>3.1</v>
      </c>
      <c r="E141" s="13">
        <f t="shared" si="6"/>
        <v>325</v>
      </c>
      <c r="F141" s="13" t="str">
        <f t="shared" si="7"/>
        <v>YES</v>
      </c>
      <c r="N141" s="15">
        <v>44700</v>
      </c>
      <c r="O141">
        <v>7.6</v>
      </c>
      <c r="Q141" s="1">
        <v>44698</v>
      </c>
      <c r="R141">
        <v>6.1</v>
      </c>
    </row>
    <row r="142" spans="1:18" x14ac:dyDescent="0.25">
      <c r="A142" s="15">
        <v>44306</v>
      </c>
      <c r="B142" s="10">
        <v>2021</v>
      </c>
      <c r="C142" s="10" t="s">
        <v>8</v>
      </c>
      <c r="D142">
        <v>5.3</v>
      </c>
      <c r="E142" s="13">
        <f t="shared" si="6"/>
        <v>259</v>
      </c>
      <c r="F142" s="13" t="str">
        <f t="shared" si="7"/>
        <v>YES</v>
      </c>
      <c r="N142" s="15">
        <v>44847</v>
      </c>
      <c r="O142">
        <v>7.6</v>
      </c>
      <c r="Q142" s="1">
        <v>44699</v>
      </c>
      <c r="R142">
        <v>6.8</v>
      </c>
    </row>
    <row r="143" spans="1:18" x14ac:dyDescent="0.25">
      <c r="A143" s="15">
        <v>44307</v>
      </c>
      <c r="B143" s="10">
        <v>2021</v>
      </c>
      <c r="C143" s="10" t="s">
        <v>8</v>
      </c>
      <c r="D143">
        <v>6.1</v>
      </c>
      <c r="E143" s="13">
        <f t="shared" si="6"/>
        <v>235</v>
      </c>
      <c r="F143" s="13" t="str">
        <f t="shared" si="7"/>
        <v>YES</v>
      </c>
      <c r="N143" s="15">
        <v>44679</v>
      </c>
      <c r="O143">
        <v>7.5</v>
      </c>
      <c r="Q143" s="1">
        <v>44700</v>
      </c>
      <c r="R143">
        <v>7.6</v>
      </c>
    </row>
    <row r="144" spans="1:18" x14ac:dyDescent="0.25">
      <c r="A144" s="15">
        <v>44308</v>
      </c>
      <c r="B144" s="10">
        <v>2021</v>
      </c>
      <c r="C144" s="10" t="s">
        <v>8</v>
      </c>
      <c r="D144">
        <v>8.1</v>
      </c>
      <c r="E144" s="13">
        <f t="shared" si="6"/>
        <v>159</v>
      </c>
      <c r="F144" s="13" t="str">
        <f t="shared" si="7"/>
        <v>YES</v>
      </c>
      <c r="N144" s="15">
        <v>44838</v>
      </c>
      <c r="O144">
        <v>7.5</v>
      </c>
      <c r="Q144" s="1">
        <v>44701</v>
      </c>
      <c r="R144">
        <v>5.0999999999999996</v>
      </c>
    </row>
    <row r="145" spans="1:18" x14ac:dyDescent="0.25">
      <c r="A145" s="15">
        <v>44309</v>
      </c>
      <c r="B145" s="10">
        <v>2021</v>
      </c>
      <c r="C145" s="10" t="s">
        <v>8</v>
      </c>
      <c r="D145">
        <v>9.6999999999999993</v>
      </c>
      <c r="E145" s="13">
        <f t="shared" si="6"/>
        <v>114</v>
      </c>
      <c r="F145" s="13" t="str">
        <f t="shared" si="7"/>
        <v>YES</v>
      </c>
      <c r="N145" s="15">
        <v>44923</v>
      </c>
      <c r="O145">
        <v>7.4</v>
      </c>
      <c r="Q145" s="1">
        <v>44702</v>
      </c>
      <c r="R145">
        <v>2.7</v>
      </c>
    </row>
    <row r="146" spans="1:18" x14ac:dyDescent="0.25">
      <c r="A146" s="15">
        <v>44310</v>
      </c>
      <c r="B146" s="10">
        <v>2021</v>
      </c>
      <c r="C146" s="10" t="s">
        <v>8</v>
      </c>
      <c r="D146">
        <v>12.6</v>
      </c>
      <c r="E146" s="13">
        <f t="shared" si="6"/>
        <v>56</v>
      </c>
      <c r="F146" s="13" t="str">
        <f t="shared" si="7"/>
        <v>YES</v>
      </c>
      <c r="N146" s="15">
        <v>44786</v>
      </c>
      <c r="O146">
        <v>7.4</v>
      </c>
      <c r="Q146" s="1">
        <v>44703</v>
      </c>
      <c r="R146">
        <v>2.8</v>
      </c>
    </row>
    <row r="147" spans="1:18" x14ac:dyDescent="0.25">
      <c r="A147" s="15">
        <v>44311</v>
      </c>
      <c r="B147" s="10">
        <v>2021</v>
      </c>
      <c r="C147" s="10" t="s">
        <v>8</v>
      </c>
      <c r="D147">
        <v>4.2</v>
      </c>
      <c r="E147" s="13">
        <f t="shared" si="6"/>
        <v>290</v>
      </c>
      <c r="F147" s="13" t="str">
        <f t="shared" si="7"/>
        <v>YES</v>
      </c>
      <c r="N147" s="15">
        <v>44803</v>
      </c>
      <c r="O147">
        <v>7.4</v>
      </c>
      <c r="Q147" s="1">
        <v>44704</v>
      </c>
      <c r="R147">
        <v>4</v>
      </c>
    </row>
    <row r="148" spans="1:18" x14ac:dyDescent="0.25">
      <c r="A148" s="15">
        <v>44312</v>
      </c>
      <c r="B148" s="10">
        <v>2021</v>
      </c>
      <c r="C148" s="10" t="s">
        <v>8</v>
      </c>
      <c r="D148">
        <v>8.1</v>
      </c>
      <c r="E148" s="13">
        <f t="shared" si="6"/>
        <v>159</v>
      </c>
      <c r="F148" s="13" t="str">
        <f t="shared" si="7"/>
        <v>YES</v>
      </c>
      <c r="N148" s="15">
        <v>44818</v>
      </c>
      <c r="O148">
        <v>7.4</v>
      </c>
      <c r="Q148" s="1">
        <v>44705</v>
      </c>
      <c r="R148">
        <v>4.9000000000000004</v>
      </c>
    </row>
    <row r="149" spans="1:18" x14ac:dyDescent="0.25">
      <c r="A149" s="15">
        <v>44313</v>
      </c>
      <c r="B149" s="10">
        <v>2021</v>
      </c>
      <c r="C149" s="10" t="s">
        <v>8</v>
      </c>
      <c r="D149">
        <v>11</v>
      </c>
      <c r="E149" s="13">
        <f t="shared" si="6"/>
        <v>81</v>
      </c>
      <c r="F149" s="13" t="str">
        <f t="shared" si="7"/>
        <v>YES</v>
      </c>
      <c r="N149" s="15">
        <v>44840</v>
      </c>
      <c r="O149">
        <v>7.4</v>
      </c>
      <c r="Q149" s="1">
        <v>44706</v>
      </c>
      <c r="R149">
        <v>5.7</v>
      </c>
    </row>
    <row r="150" spans="1:18" x14ac:dyDescent="0.25">
      <c r="A150" s="15">
        <v>44314</v>
      </c>
      <c r="B150" s="10">
        <v>2021</v>
      </c>
      <c r="C150" s="10" t="s">
        <v>8</v>
      </c>
      <c r="D150">
        <v>9.5</v>
      </c>
      <c r="E150" s="13">
        <f t="shared" si="6"/>
        <v>118</v>
      </c>
      <c r="F150" s="13" t="str">
        <f t="shared" si="7"/>
        <v>YES</v>
      </c>
      <c r="N150" s="15">
        <v>44915</v>
      </c>
      <c r="O150">
        <v>7.3</v>
      </c>
      <c r="Q150" s="1">
        <v>44707</v>
      </c>
      <c r="R150">
        <v>3.5</v>
      </c>
    </row>
    <row r="151" spans="1:18" x14ac:dyDescent="0.25">
      <c r="A151" s="15">
        <v>44315</v>
      </c>
      <c r="B151" s="10">
        <v>2021</v>
      </c>
      <c r="C151" s="10" t="s">
        <v>8</v>
      </c>
      <c r="D151">
        <v>6.2</v>
      </c>
      <c r="E151" s="13">
        <f t="shared" si="6"/>
        <v>232</v>
      </c>
      <c r="F151" s="13" t="str">
        <f t="shared" si="7"/>
        <v>YES</v>
      </c>
      <c r="N151" s="15">
        <v>44570</v>
      </c>
      <c r="O151">
        <v>7.3</v>
      </c>
      <c r="Q151" s="1">
        <v>44708</v>
      </c>
      <c r="R151">
        <v>6.1</v>
      </c>
    </row>
    <row r="152" spans="1:18" x14ac:dyDescent="0.25">
      <c r="A152" s="15">
        <v>44316</v>
      </c>
      <c r="B152" s="10">
        <v>2021</v>
      </c>
      <c r="C152" s="10" t="s">
        <v>8</v>
      </c>
      <c r="D152">
        <v>7.5</v>
      </c>
      <c r="E152" s="13">
        <f t="shared" ref="E152:E215" si="8">IF(D152&lt;&gt;"",RANK(D152,D$2:D$366),"")</f>
        <v>181</v>
      </c>
      <c r="F152" s="13" t="str">
        <f t="shared" si="7"/>
        <v>YES</v>
      </c>
      <c r="N152" s="15">
        <v>44586</v>
      </c>
      <c r="O152">
        <v>7.3</v>
      </c>
      <c r="Q152" s="1">
        <v>44709</v>
      </c>
      <c r="R152">
        <v>4.2</v>
      </c>
    </row>
    <row r="153" spans="1:18" x14ac:dyDescent="0.25">
      <c r="A153" s="15">
        <v>44317</v>
      </c>
      <c r="B153" s="10">
        <v>2021</v>
      </c>
      <c r="C153" s="10" t="s">
        <v>8</v>
      </c>
      <c r="D153">
        <v>10.9</v>
      </c>
      <c r="E153" s="13">
        <f t="shared" si="8"/>
        <v>88</v>
      </c>
      <c r="F153" s="13" t="str">
        <f t="shared" si="7"/>
        <v>YES</v>
      </c>
      <c r="N153" s="15">
        <v>44642</v>
      </c>
      <c r="O153">
        <v>7.3</v>
      </c>
      <c r="Q153" s="1">
        <v>44710</v>
      </c>
      <c r="R153">
        <v>7.3</v>
      </c>
    </row>
    <row r="154" spans="1:18" x14ac:dyDescent="0.25">
      <c r="A154" s="15">
        <v>44318</v>
      </c>
      <c r="B154" s="10">
        <v>2021</v>
      </c>
      <c r="C154" s="10" t="s">
        <v>8</v>
      </c>
      <c r="D154">
        <v>7.3</v>
      </c>
      <c r="E154" s="13">
        <f t="shared" si="8"/>
        <v>189</v>
      </c>
      <c r="F154" s="13" t="str">
        <f t="shared" si="7"/>
        <v>YES</v>
      </c>
      <c r="N154" s="15">
        <v>44710</v>
      </c>
      <c r="O154">
        <v>7.3</v>
      </c>
      <c r="Q154" s="1">
        <v>44711</v>
      </c>
      <c r="R154">
        <v>8.6999999999999993</v>
      </c>
    </row>
    <row r="155" spans="1:18" x14ac:dyDescent="0.25">
      <c r="A155" s="15">
        <v>44319</v>
      </c>
      <c r="B155" s="10">
        <v>2021</v>
      </c>
      <c r="C155" s="10" t="s">
        <v>8</v>
      </c>
      <c r="D155">
        <v>8.8000000000000007</v>
      </c>
      <c r="E155" s="13">
        <f t="shared" si="8"/>
        <v>136</v>
      </c>
      <c r="F155" s="13" t="str">
        <f t="shared" si="7"/>
        <v>YES</v>
      </c>
      <c r="N155" s="15">
        <v>44761</v>
      </c>
      <c r="O155">
        <v>7.3</v>
      </c>
      <c r="Q155" s="1">
        <v>44712</v>
      </c>
      <c r="R155">
        <v>4.5999999999999996</v>
      </c>
    </row>
    <row r="156" spans="1:18" x14ac:dyDescent="0.25">
      <c r="A156" s="15">
        <v>44320</v>
      </c>
      <c r="B156" s="10">
        <v>2021</v>
      </c>
      <c r="C156" s="10" t="s">
        <v>8</v>
      </c>
      <c r="D156">
        <v>2.6</v>
      </c>
      <c r="E156" s="13">
        <f t="shared" si="8"/>
        <v>332</v>
      </c>
      <c r="F156" s="13" t="str">
        <f t="shared" si="7"/>
        <v>YES</v>
      </c>
      <c r="N156" s="15">
        <v>44924</v>
      </c>
      <c r="O156">
        <v>7.2</v>
      </c>
      <c r="Q156" s="1">
        <v>44713</v>
      </c>
      <c r="R156">
        <v>2.2999999999999998</v>
      </c>
    </row>
    <row r="157" spans="1:18" x14ac:dyDescent="0.25">
      <c r="A157" s="15">
        <v>44321</v>
      </c>
      <c r="B157" s="10">
        <v>2021</v>
      </c>
      <c r="C157" s="10" t="s">
        <v>8</v>
      </c>
      <c r="D157">
        <v>4.4000000000000004</v>
      </c>
      <c r="E157" s="13">
        <f t="shared" si="8"/>
        <v>285</v>
      </c>
      <c r="F157" s="13" t="str">
        <f t="shared" si="7"/>
        <v>YES</v>
      </c>
      <c r="N157" s="15">
        <v>44688</v>
      </c>
      <c r="O157">
        <v>7.2</v>
      </c>
      <c r="Q157" s="1">
        <v>44714</v>
      </c>
      <c r="R157">
        <v>4.8</v>
      </c>
    </row>
    <row r="158" spans="1:18" x14ac:dyDescent="0.25">
      <c r="A158" s="15">
        <v>44322</v>
      </c>
      <c r="B158" s="10">
        <v>2021</v>
      </c>
      <c r="C158" s="10" t="s">
        <v>8</v>
      </c>
      <c r="D158">
        <v>4.9000000000000004</v>
      </c>
      <c r="E158" s="13">
        <f t="shared" si="8"/>
        <v>270</v>
      </c>
      <c r="F158" s="13" t="str">
        <f t="shared" si="7"/>
        <v>YES</v>
      </c>
      <c r="N158" s="15">
        <v>44735</v>
      </c>
      <c r="O158">
        <v>7.2</v>
      </c>
      <c r="Q158" s="1">
        <v>44715</v>
      </c>
      <c r="R158">
        <v>8.9</v>
      </c>
    </row>
    <row r="159" spans="1:18" x14ac:dyDescent="0.25">
      <c r="A159" s="15">
        <v>44323</v>
      </c>
      <c r="B159" s="10">
        <v>2021</v>
      </c>
      <c r="C159" s="10" t="s">
        <v>8</v>
      </c>
      <c r="D159">
        <v>4.7</v>
      </c>
      <c r="E159" s="13">
        <f t="shared" si="8"/>
        <v>277</v>
      </c>
      <c r="F159" s="13" t="str">
        <f t="shared" si="7"/>
        <v>YES</v>
      </c>
      <c r="N159" s="15">
        <v>44736</v>
      </c>
      <c r="O159">
        <v>7.2</v>
      </c>
      <c r="Q159" s="1">
        <v>44716</v>
      </c>
      <c r="R159">
        <v>5.6</v>
      </c>
    </row>
    <row r="160" spans="1:18" x14ac:dyDescent="0.25">
      <c r="A160" s="15">
        <v>44324</v>
      </c>
      <c r="B160" s="10">
        <v>2021</v>
      </c>
      <c r="C160" s="10" t="s">
        <v>8</v>
      </c>
      <c r="D160">
        <v>5.0999999999999996</v>
      </c>
      <c r="E160" s="13">
        <f t="shared" si="8"/>
        <v>264</v>
      </c>
      <c r="F160" s="13" t="str">
        <f t="shared" si="7"/>
        <v>YES</v>
      </c>
      <c r="N160" s="15">
        <v>44890</v>
      </c>
      <c r="O160">
        <v>7.2</v>
      </c>
      <c r="Q160" s="1">
        <v>44717</v>
      </c>
      <c r="R160">
        <v>6</v>
      </c>
    </row>
    <row r="161" spans="1:18" x14ac:dyDescent="0.25">
      <c r="A161" s="15">
        <v>44325</v>
      </c>
      <c r="B161" s="10">
        <v>2021</v>
      </c>
      <c r="C161" s="10" t="s">
        <v>8</v>
      </c>
      <c r="D161">
        <v>3.4</v>
      </c>
      <c r="E161" s="13">
        <f t="shared" si="8"/>
        <v>315</v>
      </c>
      <c r="F161" s="13" t="str">
        <f t="shared" si="7"/>
        <v>YES</v>
      </c>
      <c r="N161" s="15">
        <v>44756</v>
      </c>
      <c r="O161">
        <v>7.1</v>
      </c>
      <c r="Q161" s="1">
        <v>44718</v>
      </c>
      <c r="R161">
        <v>5.2</v>
      </c>
    </row>
    <row r="162" spans="1:18" x14ac:dyDescent="0.25">
      <c r="A162" s="15">
        <v>44326</v>
      </c>
      <c r="B162" s="10">
        <v>2021</v>
      </c>
      <c r="C162" s="10" t="s">
        <v>8</v>
      </c>
      <c r="D162">
        <v>4</v>
      </c>
      <c r="E162" s="13">
        <f t="shared" si="8"/>
        <v>295</v>
      </c>
      <c r="F162" s="13" t="str">
        <f t="shared" si="7"/>
        <v>YES</v>
      </c>
      <c r="N162" s="15">
        <v>44925</v>
      </c>
      <c r="O162">
        <v>7</v>
      </c>
      <c r="Q162" s="1">
        <v>44719</v>
      </c>
      <c r="R162">
        <v>4.2</v>
      </c>
    </row>
    <row r="163" spans="1:18" x14ac:dyDescent="0.25">
      <c r="A163" s="15">
        <v>44327</v>
      </c>
      <c r="B163" s="10">
        <v>2021</v>
      </c>
      <c r="C163" s="10" t="s">
        <v>8</v>
      </c>
      <c r="D163">
        <v>3.6</v>
      </c>
      <c r="E163" s="13">
        <f t="shared" si="8"/>
        <v>306</v>
      </c>
      <c r="F163" s="13" t="str">
        <f t="shared" si="7"/>
        <v>YES</v>
      </c>
      <c r="N163" s="15">
        <v>44724</v>
      </c>
      <c r="O163">
        <v>7</v>
      </c>
      <c r="Q163" s="1">
        <v>44720</v>
      </c>
      <c r="R163">
        <v>4.4000000000000004</v>
      </c>
    </row>
    <row r="164" spans="1:18" x14ac:dyDescent="0.25">
      <c r="A164" s="15">
        <v>44328</v>
      </c>
      <c r="B164" s="10">
        <v>2021</v>
      </c>
      <c r="C164" s="10" t="s">
        <v>8</v>
      </c>
      <c r="D164">
        <v>8.8000000000000007</v>
      </c>
      <c r="E164" s="13">
        <f t="shared" si="8"/>
        <v>136</v>
      </c>
      <c r="F164" s="13" t="str">
        <f t="shared" si="7"/>
        <v>YES</v>
      </c>
      <c r="N164" s="15">
        <v>44790</v>
      </c>
      <c r="O164">
        <v>7</v>
      </c>
      <c r="Q164" s="1">
        <v>44721</v>
      </c>
      <c r="R164">
        <v>5.2</v>
      </c>
    </row>
    <row r="165" spans="1:18" x14ac:dyDescent="0.25">
      <c r="A165" s="15">
        <v>44329</v>
      </c>
      <c r="B165" s="10">
        <v>2021</v>
      </c>
      <c r="C165" s="10" t="s">
        <v>8</v>
      </c>
      <c r="D165">
        <v>9.8000000000000007</v>
      </c>
      <c r="E165" s="13">
        <f t="shared" si="8"/>
        <v>110</v>
      </c>
      <c r="F165" s="13" t="str">
        <f t="shared" si="7"/>
        <v>YES</v>
      </c>
      <c r="N165" s="15">
        <v>44796</v>
      </c>
      <c r="O165">
        <v>7</v>
      </c>
      <c r="Q165" s="1">
        <v>44722</v>
      </c>
      <c r="R165">
        <v>4.8</v>
      </c>
    </row>
    <row r="166" spans="1:18" x14ac:dyDescent="0.25">
      <c r="A166" s="15">
        <v>44330</v>
      </c>
      <c r="B166" s="10">
        <v>2021</v>
      </c>
      <c r="C166" s="10" t="s">
        <v>8</v>
      </c>
      <c r="D166">
        <v>9.4</v>
      </c>
      <c r="E166" s="13">
        <f t="shared" si="8"/>
        <v>119</v>
      </c>
      <c r="F166" s="13" t="str">
        <f t="shared" si="7"/>
        <v>YES</v>
      </c>
      <c r="N166" s="15">
        <v>44581</v>
      </c>
      <c r="O166">
        <v>6.9</v>
      </c>
      <c r="Q166" s="1">
        <v>44723</v>
      </c>
      <c r="R166">
        <v>6.6</v>
      </c>
    </row>
    <row r="167" spans="1:18" x14ac:dyDescent="0.25">
      <c r="A167" s="15">
        <v>44331</v>
      </c>
      <c r="B167" s="10">
        <v>2021</v>
      </c>
      <c r="C167" s="10" t="s">
        <v>8</v>
      </c>
      <c r="D167">
        <v>9.1</v>
      </c>
      <c r="E167" s="13">
        <f t="shared" si="8"/>
        <v>128</v>
      </c>
      <c r="F167" s="13" t="str">
        <f t="shared" si="7"/>
        <v>YES</v>
      </c>
      <c r="N167" s="15">
        <v>44678</v>
      </c>
      <c r="O167">
        <v>6.9</v>
      </c>
      <c r="Q167" s="1">
        <v>44724</v>
      </c>
      <c r="R167">
        <v>7</v>
      </c>
    </row>
    <row r="168" spans="1:18" x14ac:dyDescent="0.25">
      <c r="A168" s="15">
        <v>44332</v>
      </c>
      <c r="B168" s="10">
        <v>2021</v>
      </c>
      <c r="C168" s="10" t="s">
        <v>8</v>
      </c>
      <c r="D168">
        <v>9.4</v>
      </c>
      <c r="E168" s="13">
        <f t="shared" si="8"/>
        <v>119</v>
      </c>
      <c r="F168" s="13" t="str">
        <f t="shared" si="7"/>
        <v>YES</v>
      </c>
      <c r="N168" s="15">
        <v>44768</v>
      </c>
      <c r="O168">
        <v>6.9</v>
      </c>
      <c r="Q168" s="1">
        <v>44725</v>
      </c>
      <c r="R168">
        <v>13.1</v>
      </c>
    </row>
    <row r="169" spans="1:18" x14ac:dyDescent="0.25">
      <c r="A169" s="15">
        <v>44333</v>
      </c>
      <c r="B169" s="10">
        <v>2021</v>
      </c>
      <c r="C169" s="10" t="s">
        <v>8</v>
      </c>
      <c r="D169">
        <v>5.9</v>
      </c>
      <c r="E169" s="13">
        <f t="shared" si="8"/>
        <v>241</v>
      </c>
      <c r="F169" s="13" t="str">
        <f t="shared" si="7"/>
        <v>YES</v>
      </c>
      <c r="N169" s="15">
        <v>44800</v>
      </c>
      <c r="O169">
        <v>6.9</v>
      </c>
      <c r="Q169" s="1">
        <v>44728</v>
      </c>
      <c r="R169">
        <v>6.1</v>
      </c>
    </row>
    <row r="170" spans="1:18" x14ac:dyDescent="0.25">
      <c r="A170" s="15">
        <v>44334</v>
      </c>
      <c r="B170" s="10">
        <v>2021</v>
      </c>
      <c r="C170" s="10" t="s">
        <v>8</v>
      </c>
      <c r="D170">
        <v>5</v>
      </c>
      <c r="E170" s="13">
        <f t="shared" si="8"/>
        <v>268</v>
      </c>
      <c r="F170" s="13" t="str">
        <f t="shared" si="7"/>
        <v>YES</v>
      </c>
      <c r="N170" s="15">
        <v>44836</v>
      </c>
      <c r="O170">
        <v>6.9</v>
      </c>
      <c r="Q170" s="1">
        <v>44729</v>
      </c>
      <c r="R170">
        <v>5.3</v>
      </c>
    </row>
    <row r="171" spans="1:18" x14ac:dyDescent="0.25">
      <c r="A171" s="15">
        <v>44335</v>
      </c>
      <c r="B171" s="10">
        <v>2021</v>
      </c>
      <c r="C171" s="10" t="s">
        <v>8</v>
      </c>
      <c r="D171">
        <v>8.6</v>
      </c>
      <c r="E171" s="13">
        <f t="shared" si="8"/>
        <v>144</v>
      </c>
      <c r="F171" s="13" t="str">
        <f t="shared" si="7"/>
        <v>YES</v>
      </c>
      <c r="N171" s="15">
        <v>44853</v>
      </c>
      <c r="O171">
        <v>6.9</v>
      </c>
      <c r="Q171" s="1">
        <v>44730</v>
      </c>
      <c r="R171">
        <v>3.9</v>
      </c>
    </row>
    <row r="172" spans="1:18" x14ac:dyDescent="0.25">
      <c r="A172" s="15">
        <v>44336</v>
      </c>
      <c r="B172" s="10">
        <v>2021</v>
      </c>
      <c r="C172" s="10" t="s">
        <v>8</v>
      </c>
      <c r="D172">
        <v>8.5</v>
      </c>
      <c r="E172" s="13">
        <f t="shared" si="8"/>
        <v>148</v>
      </c>
      <c r="F172" s="13" t="str">
        <f t="shared" si="7"/>
        <v>YES</v>
      </c>
      <c r="N172" s="15">
        <v>44861</v>
      </c>
      <c r="O172">
        <v>6.9</v>
      </c>
      <c r="Q172" s="1">
        <v>44731</v>
      </c>
      <c r="R172">
        <v>6.1</v>
      </c>
    </row>
    <row r="173" spans="1:18" x14ac:dyDescent="0.25">
      <c r="A173" s="15">
        <v>44337</v>
      </c>
      <c r="B173" s="10">
        <v>2021</v>
      </c>
      <c r="C173" s="10" t="s">
        <v>8</v>
      </c>
      <c r="D173">
        <v>6.4</v>
      </c>
      <c r="E173" s="13">
        <f t="shared" si="8"/>
        <v>223</v>
      </c>
      <c r="F173" s="13" t="str">
        <f t="shared" si="7"/>
        <v>YES</v>
      </c>
      <c r="N173" s="15">
        <v>44904</v>
      </c>
      <c r="O173">
        <v>6.8</v>
      </c>
      <c r="Q173" s="1">
        <v>44732</v>
      </c>
      <c r="R173">
        <v>9.3000000000000007</v>
      </c>
    </row>
    <row r="174" spans="1:18" x14ac:dyDescent="0.25">
      <c r="A174" s="15">
        <v>44338</v>
      </c>
      <c r="B174" s="10">
        <v>2021</v>
      </c>
      <c r="C174" s="10" t="s">
        <v>8</v>
      </c>
      <c r="D174">
        <v>6.3</v>
      </c>
      <c r="E174" s="13">
        <f t="shared" si="8"/>
        <v>227</v>
      </c>
      <c r="F174" s="13" t="str">
        <f t="shared" si="7"/>
        <v>YES</v>
      </c>
      <c r="N174" s="15">
        <v>44662</v>
      </c>
      <c r="O174">
        <v>6.8</v>
      </c>
      <c r="Q174" s="1">
        <v>44733</v>
      </c>
      <c r="R174">
        <v>10.1</v>
      </c>
    </row>
    <row r="175" spans="1:18" x14ac:dyDescent="0.25">
      <c r="A175" s="15">
        <v>44339</v>
      </c>
      <c r="B175" s="10">
        <v>2021</v>
      </c>
      <c r="C175" s="10" t="s">
        <v>8</v>
      </c>
      <c r="D175">
        <v>7.1</v>
      </c>
      <c r="E175" s="13">
        <f t="shared" si="8"/>
        <v>198</v>
      </c>
      <c r="F175" s="13" t="str">
        <f t="shared" si="7"/>
        <v>YES</v>
      </c>
      <c r="N175" s="15">
        <v>44699</v>
      </c>
      <c r="O175">
        <v>6.8</v>
      </c>
      <c r="Q175" s="1">
        <v>44734</v>
      </c>
      <c r="R175">
        <v>5.4</v>
      </c>
    </row>
    <row r="176" spans="1:18" x14ac:dyDescent="0.25">
      <c r="A176" s="15">
        <v>44340</v>
      </c>
      <c r="B176" s="10">
        <v>2021</v>
      </c>
      <c r="C176" s="10" t="s">
        <v>8</v>
      </c>
      <c r="D176">
        <v>10</v>
      </c>
      <c r="E176" s="13">
        <f t="shared" si="8"/>
        <v>105</v>
      </c>
      <c r="F176" s="13" t="str">
        <f t="shared" si="7"/>
        <v>YES</v>
      </c>
      <c r="N176" s="15">
        <v>44776</v>
      </c>
      <c r="O176">
        <v>6.8</v>
      </c>
      <c r="Q176" s="1">
        <v>44735</v>
      </c>
      <c r="R176">
        <v>7.2</v>
      </c>
    </row>
    <row r="177" spans="1:18" x14ac:dyDescent="0.25">
      <c r="A177" s="15">
        <v>44341</v>
      </c>
      <c r="B177" s="10">
        <v>2021</v>
      </c>
      <c r="C177" s="10" t="s">
        <v>8</v>
      </c>
      <c r="D177">
        <v>7.6</v>
      </c>
      <c r="E177" s="13">
        <f t="shared" si="8"/>
        <v>178</v>
      </c>
      <c r="F177" s="13" t="str">
        <f t="shared" si="7"/>
        <v>YES</v>
      </c>
      <c r="N177" s="15">
        <v>44589</v>
      </c>
      <c r="O177">
        <v>6.7</v>
      </c>
      <c r="Q177" s="1">
        <v>44736</v>
      </c>
      <c r="R177">
        <v>7.2</v>
      </c>
    </row>
    <row r="178" spans="1:18" x14ac:dyDescent="0.25">
      <c r="A178" s="15">
        <v>44342</v>
      </c>
      <c r="B178" s="10">
        <v>2021</v>
      </c>
      <c r="C178" s="10" t="s">
        <v>8</v>
      </c>
      <c r="D178">
        <v>3.7</v>
      </c>
      <c r="E178" s="13">
        <f t="shared" si="8"/>
        <v>301</v>
      </c>
      <c r="F178" s="13" t="str">
        <f t="shared" si="7"/>
        <v>YES</v>
      </c>
      <c r="N178" s="15">
        <v>44764</v>
      </c>
      <c r="O178">
        <v>6.7</v>
      </c>
      <c r="Q178" s="1">
        <v>44737</v>
      </c>
      <c r="R178">
        <v>9</v>
      </c>
    </row>
    <row r="179" spans="1:18" x14ac:dyDescent="0.25">
      <c r="A179" s="15">
        <v>44343</v>
      </c>
      <c r="B179" s="10">
        <v>2021</v>
      </c>
      <c r="C179" s="10" t="s">
        <v>8</v>
      </c>
      <c r="D179">
        <v>2</v>
      </c>
      <c r="E179" s="13">
        <f t="shared" si="8"/>
        <v>342</v>
      </c>
      <c r="F179" s="13" t="str">
        <f t="shared" si="7"/>
        <v>YES</v>
      </c>
      <c r="N179" s="15">
        <v>44789</v>
      </c>
      <c r="O179">
        <v>6.7</v>
      </c>
      <c r="Q179" s="1">
        <v>44738</v>
      </c>
      <c r="R179">
        <v>4.3</v>
      </c>
    </row>
    <row r="180" spans="1:18" x14ac:dyDescent="0.25">
      <c r="A180" s="15">
        <v>44344</v>
      </c>
      <c r="B180" s="10">
        <v>2021</v>
      </c>
      <c r="C180" s="10" t="s">
        <v>8</v>
      </c>
      <c r="D180">
        <v>1.4</v>
      </c>
      <c r="E180" s="13">
        <f t="shared" si="8"/>
        <v>347</v>
      </c>
      <c r="F180" s="13" t="str">
        <f t="shared" si="7"/>
        <v>YES</v>
      </c>
      <c r="N180" s="15">
        <v>44817</v>
      </c>
      <c r="O180">
        <v>6.7</v>
      </c>
      <c r="Q180" s="1">
        <v>44739</v>
      </c>
      <c r="R180">
        <v>8.4</v>
      </c>
    </row>
    <row r="181" spans="1:18" x14ac:dyDescent="0.25">
      <c r="A181" s="15">
        <v>44345</v>
      </c>
      <c r="B181" s="10">
        <v>2021</v>
      </c>
      <c r="C181" s="10" t="s">
        <v>8</v>
      </c>
      <c r="D181">
        <v>8.8000000000000007</v>
      </c>
      <c r="E181" s="13">
        <f t="shared" si="8"/>
        <v>136</v>
      </c>
      <c r="F181" s="13" t="str">
        <f t="shared" si="7"/>
        <v>YES</v>
      </c>
      <c r="N181" s="15">
        <v>44893</v>
      </c>
      <c r="O181">
        <v>6.7</v>
      </c>
      <c r="Q181" s="1">
        <v>44740</v>
      </c>
      <c r="R181">
        <v>8.1</v>
      </c>
    </row>
    <row r="182" spans="1:18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8"/>
        <v/>
      </c>
      <c r="F182" s="13" t="str">
        <f t="shared" si="7"/>
        <v>NO</v>
      </c>
      <c r="N182" s="15">
        <v>44633</v>
      </c>
      <c r="O182">
        <v>6.6</v>
      </c>
      <c r="Q182" s="1">
        <v>44741</v>
      </c>
      <c r="R182">
        <v>9.4</v>
      </c>
    </row>
    <row r="183" spans="1:18" x14ac:dyDescent="0.25">
      <c r="A183" s="15">
        <v>44347</v>
      </c>
      <c r="B183" s="10">
        <v>2021</v>
      </c>
      <c r="C183" s="10" t="s">
        <v>8</v>
      </c>
      <c r="D183" t="s">
        <v>3</v>
      </c>
      <c r="E183" s="13" t="str">
        <f t="shared" si="8"/>
        <v/>
      </c>
      <c r="F183" s="13" t="str">
        <f t="shared" si="7"/>
        <v>NO</v>
      </c>
      <c r="N183" s="15">
        <v>44656</v>
      </c>
      <c r="O183">
        <v>6.6</v>
      </c>
      <c r="Q183" s="1">
        <v>44742</v>
      </c>
      <c r="R183">
        <v>8.3000000000000007</v>
      </c>
    </row>
    <row r="184" spans="1:18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8"/>
        <v/>
      </c>
      <c r="F184" s="13" t="str">
        <f t="shared" si="7"/>
        <v>NO</v>
      </c>
      <c r="N184" s="15">
        <v>44723</v>
      </c>
      <c r="O184">
        <v>6.6</v>
      </c>
      <c r="Q184" s="1">
        <v>44743</v>
      </c>
      <c r="R184">
        <v>10.8</v>
      </c>
    </row>
    <row r="185" spans="1:18" x14ac:dyDescent="0.25">
      <c r="A185" s="15">
        <v>44349</v>
      </c>
      <c r="B185" s="10">
        <v>2021</v>
      </c>
      <c r="C185" s="10" t="s">
        <v>9</v>
      </c>
      <c r="D185">
        <v>10.7</v>
      </c>
      <c r="E185" s="13">
        <f t="shared" si="8"/>
        <v>96</v>
      </c>
      <c r="F185" s="13" t="str">
        <f t="shared" si="7"/>
        <v>YES</v>
      </c>
      <c r="N185" s="15">
        <v>44750</v>
      </c>
      <c r="O185">
        <v>6.6</v>
      </c>
      <c r="Q185" s="1">
        <v>44744</v>
      </c>
      <c r="R185">
        <v>11.6</v>
      </c>
    </row>
    <row r="186" spans="1:18" x14ac:dyDescent="0.25">
      <c r="A186" s="15">
        <v>44350</v>
      </c>
      <c r="B186" s="10">
        <v>2021</v>
      </c>
      <c r="C186" s="10" t="s">
        <v>9</v>
      </c>
      <c r="D186">
        <v>7.5</v>
      </c>
      <c r="E186" s="13">
        <f t="shared" si="8"/>
        <v>181</v>
      </c>
      <c r="F186" s="13" t="str">
        <f t="shared" si="7"/>
        <v>YES</v>
      </c>
      <c r="N186" s="15">
        <v>44780</v>
      </c>
      <c r="O186">
        <v>6.6</v>
      </c>
      <c r="Q186" s="1">
        <v>44745</v>
      </c>
      <c r="R186">
        <v>11.4</v>
      </c>
    </row>
    <row r="187" spans="1:18" x14ac:dyDescent="0.25">
      <c r="A187" s="15">
        <v>44351</v>
      </c>
      <c r="B187" s="10">
        <v>2021</v>
      </c>
      <c r="C187" s="10" t="s">
        <v>9</v>
      </c>
      <c r="D187">
        <v>7</v>
      </c>
      <c r="E187" s="13">
        <f t="shared" si="8"/>
        <v>203</v>
      </c>
      <c r="F187" s="13" t="str">
        <f t="shared" si="7"/>
        <v>YES</v>
      </c>
      <c r="N187" s="15">
        <v>44824</v>
      </c>
      <c r="O187">
        <v>6.6</v>
      </c>
      <c r="Q187" s="1">
        <v>44746</v>
      </c>
      <c r="R187">
        <v>11.8</v>
      </c>
    </row>
    <row r="188" spans="1:18" x14ac:dyDescent="0.25">
      <c r="A188" s="15">
        <v>44352</v>
      </c>
      <c r="B188" s="10">
        <v>2021</v>
      </c>
      <c r="C188" s="10" t="s">
        <v>9</v>
      </c>
      <c r="D188">
        <v>7.4</v>
      </c>
      <c r="E188" s="13">
        <f t="shared" si="8"/>
        <v>186</v>
      </c>
      <c r="F188" s="13" t="str">
        <f t="shared" si="7"/>
        <v>YES</v>
      </c>
      <c r="N188" s="15">
        <v>44837</v>
      </c>
      <c r="O188">
        <v>6.6</v>
      </c>
      <c r="Q188" s="1">
        <v>44747</v>
      </c>
      <c r="R188">
        <v>8</v>
      </c>
    </row>
    <row r="189" spans="1:18" x14ac:dyDescent="0.25">
      <c r="A189" s="15">
        <v>44353</v>
      </c>
      <c r="B189" s="10">
        <v>2021</v>
      </c>
      <c r="C189" s="10" t="s">
        <v>9</v>
      </c>
      <c r="D189">
        <v>7.1</v>
      </c>
      <c r="E189" s="13">
        <f t="shared" si="8"/>
        <v>198</v>
      </c>
      <c r="F189" s="13" t="str">
        <f t="shared" si="7"/>
        <v>YES</v>
      </c>
      <c r="N189" s="15">
        <v>44891</v>
      </c>
      <c r="O189">
        <v>6.6</v>
      </c>
      <c r="Q189" s="1">
        <v>44748</v>
      </c>
      <c r="R189">
        <v>2.8</v>
      </c>
    </row>
    <row r="190" spans="1:18" x14ac:dyDescent="0.25">
      <c r="A190" s="15">
        <v>44354</v>
      </c>
      <c r="B190" s="10">
        <v>2021</v>
      </c>
      <c r="C190" s="10" t="s">
        <v>9</v>
      </c>
      <c r="D190">
        <v>4.8</v>
      </c>
      <c r="E190" s="13">
        <f t="shared" si="8"/>
        <v>274</v>
      </c>
      <c r="F190" s="13" t="str">
        <f t="shared" si="7"/>
        <v>YES</v>
      </c>
      <c r="N190" s="15">
        <v>44752</v>
      </c>
      <c r="O190">
        <v>6.5</v>
      </c>
      <c r="Q190" s="1">
        <v>44749</v>
      </c>
      <c r="R190">
        <v>10.5</v>
      </c>
    </row>
    <row r="191" spans="1:18" x14ac:dyDescent="0.25">
      <c r="A191" s="15">
        <v>44355</v>
      </c>
      <c r="B191" s="10">
        <v>2021</v>
      </c>
      <c r="C191" s="10" t="s">
        <v>9</v>
      </c>
      <c r="D191">
        <v>6.6</v>
      </c>
      <c r="E191" s="13">
        <f t="shared" si="8"/>
        <v>216</v>
      </c>
      <c r="F191" s="13" t="str">
        <f t="shared" si="7"/>
        <v>YES</v>
      </c>
      <c r="N191" s="15">
        <v>44801</v>
      </c>
      <c r="O191">
        <v>6.5</v>
      </c>
      <c r="Q191" s="1">
        <v>44750</v>
      </c>
      <c r="R191">
        <v>6.6</v>
      </c>
    </row>
    <row r="192" spans="1:18" x14ac:dyDescent="0.25">
      <c r="A192" s="15">
        <v>44356</v>
      </c>
      <c r="B192" s="10">
        <v>2021</v>
      </c>
      <c r="C192" s="10" t="s">
        <v>9</v>
      </c>
      <c r="D192">
        <v>7.2</v>
      </c>
      <c r="E192" s="13">
        <f t="shared" si="8"/>
        <v>194</v>
      </c>
      <c r="F192" s="13" t="str">
        <f t="shared" si="7"/>
        <v>YES</v>
      </c>
      <c r="N192" s="15">
        <v>44802</v>
      </c>
      <c r="O192">
        <v>6.5</v>
      </c>
      <c r="Q192" s="1">
        <v>44751</v>
      </c>
      <c r="R192">
        <v>5.9</v>
      </c>
    </row>
    <row r="193" spans="1:18" x14ac:dyDescent="0.25">
      <c r="A193" s="15">
        <v>44357</v>
      </c>
      <c r="B193" s="10">
        <v>2021</v>
      </c>
      <c r="C193" s="10" t="s">
        <v>9</v>
      </c>
      <c r="D193">
        <v>8.6</v>
      </c>
      <c r="E193" s="13">
        <f t="shared" si="8"/>
        <v>144</v>
      </c>
      <c r="F193" s="13" t="str">
        <f t="shared" si="7"/>
        <v>YES</v>
      </c>
      <c r="N193" s="15">
        <v>44823</v>
      </c>
      <c r="O193">
        <v>6.5</v>
      </c>
      <c r="Q193" s="1">
        <v>44752</v>
      </c>
      <c r="R193">
        <v>6.5</v>
      </c>
    </row>
    <row r="194" spans="1:18" x14ac:dyDescent="0.25">
      <c r="A194" s="15">
        <v>44358</v>
      </c>
      <c r="B194" s="10">
        <v>2021</v>
      </c>
      <c r="C194" s="10" t="s">
        <v>9</v>
      </c>
      <c r="D194">
        <v>11</v>
      </c>
      <c r="E194" s="13">
        <f t="shared" si="8"/>
        <v>81</v>
      </c>
      <c r="F194" s="13" t="str">
        <f t="shared" si="7"/>
        <v>YES</v>
      </c>
      <c r="N194" s="15">
        <v>44566</v>
      </c>
      <c r="O194">
        <v>6.4</v>
      </c>
      <c r="Q194" s="1">
        <v>44753</v>
      </c>
      <c r="R194">
        <v>5.0999999999999996</v>
      </c>
    </row>
    <row r="195" spans="1:18" x14ac:dyDescent="0.25">
      <c r="A195" s="15">
        <v>44359</v>
      </c>
      <c r="B195" s="10">
        <v>2021</v>
      </c>
      <c r="C195" s="10" t="s">
        <v>9</v>
      </c>
      <c r="D195">
        <v>7.9</v>
      </c>
      <c r="E195" s="13">
        <f t="shared" si="8"/>
        <v>171</v>
      </c>
      <c r="F195" s="13" t="str">
        <f t="shared" ref="F195:F258" si="9">IF(OR(D195="",E195&lt;ROUNDUP((COUNT(D$2:D$366))*0.02,0)),"NO","YES")</f>
        <v>YES</v>
      </c>
      <c r="N195" s="15">
        <v>44612</v>
      </c>
      <c r="O195">
        <v>6.4</v>
      </c>
      <c r="Q195" s="1">
        <v>44754</v>
      </c>
      <c r="R195">
        <v>6.3</v>
      </c>
    </row>
    <row r="196" spans="1:18" x14ac:dyDescent="0.25">
      <c r="A196" s="15">
        <v>44360</v>
      </c>
      <c r="B196" s="10">
        <v>2021</v>
      </c>
      <c r="C196" s="10" t="s">
        <v>9</v>
      </c>
      <c r="D196">
        <v>6.9</v>
      </c>
      <c r="E196" s="13">
        <f t="shared" si="8"/>
        <v>207</v>
      </c>
      <c r="F196" s="13" t="str">
        <f t="shared" si="9"/>
        <v>YES</v>
      </c>
      <c r="N196" s="15">
        <v>44668</v>
      </c>
      <c r="O196">
        <v>6.4</v>
      </c>
      <c r="Q196" s="1">
        <v>44755</v>
      </c>
      <c r="R196">
        <v>6.4</v>
      </c>
    </row>
    <row r="197" spans="1:18" x14ac:dyDescent="0.25">
      <c r="A197" s="15">
        <v>44361</v>
      </c>
      <c r="B197" s="10">
        <v>2021</v>
      </c>
      <c r="C197" s="10" t="s">
        <v>9</v>
      </c>
      <c r="D197">
        <v>7</v>
      </c>
      <c r="E197" s="13">
        <f t="shared" si="8"/>
        <v>203</v>
      </c>
      <c r="F197" s="13" t="str">
        <f t="shared" si="9"/>
        <v>YES</v>
      </c>
      <c r="N197" s="15">
        <v>44755</v>
      </c>
      <c r="O197">
        <v>6.4</v>
      </c>
      <c r="Q197" s="1">
        <v>44756</v>
      </c>
      <c r="R197">
        <v>7.1</v>
      </c>
    </row>
    <row r="198" spans="1:18" x14ac:dyDescent="0.25">
      <c r="A198" s="15">
        <v>44362</v>
      </c>
      <c r="B198" s="10">
        <v>2021</v>
      </c>
      <c r="C198" s="10" t="s">
        <v>9</v>
      </c>
      <c r="D198">
        <v>7.2</v>
      </c>
      <c r="E198" s="13">
        <f t="shared" si="8"/>
        <v>194</v>
      </c>
      <c r="F198" s="13" t="str">
        <f t="shared" si="9"/>
        <v>YES</v>
      </c>
      <c r="N198" s="15">
        <v>44860</v>
      </c>
      <c r="O198">
        <v>6.4</v>
      </c>
      <c r="Q198" s="1">
        <v>44757</v>
      </c>
      <c r="R198">
        <v>9.1999999999999993</v>
      </c>
    </row>
    <row r="199" spans="1:18" x14ac:dyDescent="0.25">
      <c r="A199" s="15">
        <v>44363</v>
      </c>
      <c r="B199" s="10">
        <v>2021</v>
      </c>
      <c r="C199" s="10" t="s">
        <v>9</v>
      </c>
      <c r="D199">
        <v>7.1</v>
      </c>
      <c r="E199" s="13">
        <f t="shared" si="8"/>
        <v>198</v>
      </c>
      <c r="F199" s="13" t="str">
        <f t="shared" si="9"/>
        <v>YES</v>
      </c>
      <c r="N199" s="15">
        <v>44873</v>
      </c>
      <c r="O199">
        <v>6.4</v>
      </c>
      <c r="Q199" s="1">
        <v>44758</v>
      </c>
      <c r="R199">
        <v>9.4</v>
      </c>
    </row>
    <row r="200" spans="1:18" x14ac:dyDescent="0.25">
      <c r="A200" s="15">
        <v>44364</v>
      </c>
      <c r="B200" s="10">
        <v>2021</v>
      </c>
      <c r="C200" s="10" t="s">
        <v>9</v>
      </c>
      <c r="D200">
        <v>11</v>
      </c>
      <c r="E200" s="13">
        <f t="shared" si="8"/>
        <v>81</v>
      </c>
      <c r="F200" s="13" t="str">
        <f t="shared" si="9"/>
        <v>YES</v>
      </c>
      <c r="N200" s="15">
        <v>44754</v>
      </c>
      <c r="O200">
        <v>6.3</v>
      </c>
      <c r="Q200" s="1">
        <v>44759</v>
      </c>
      <c r="R200">
        <v>5</v>
      </c>
    </row>
    <row r="201" spans="1:18" x14ac:dyDescent="0.25">
      <c r="A201" s="15">
        <v>44365</v>
      </c>
      <c r="B201" s="10">
        <v>2021</v>
      </c>
      <c r="C201" s="10" t="s">
        <v>9</v>
      </c>
      <c r="D201">
        <v>9.6999999999999993</v>
      </c>
      <c r="E201" s="13">
        <f t="shared" si="8"/>
        <v>114</v>
      </c>
      <c r="F201" s="13" t="str">
        <f t="shared" si="9"/>
        <v>YES</v>
      </c>
      <c r="N201" s="15">
        <v>44807</v>
      </c>
      <c r="O201">
        <v>6.3</v>
      </c>
      <c r="Q201" s="1">
        <v>44760</v>
      </c>
      <c r="R201">
        <v>5.9</v>
      </c>
    </row>
    <row r="202" spans="1:18" x14ac:dyDescent="0.25">
      <c r="A202" s="15">
        <v>44366</v>
      </c>
      <c r="B202" s="10">
        <v>2021</v>
      </c>
      <c r="C202" s="10" t="s">
        <v>9</v>
      </c>
      <c r="D202">
        <v>7.6</v>
      </c>
      <c r="E202" s="13">
        <f t="shared" si="8"/>
        <v>178</v>
      </c>
      <c r="F202" s="13" t="str">
        <f t="shared" si="9"/>
        <v>YES</v>
      </c>
      <c r="N202" s="15">
        <v>44773</v>
      </c>
      <c r="O202">
        <v>6.2</v>
      </c>
      <c r="Q202" s="1">
        <v>44761</v>
      </c>
      <c r="R202">
        <v>7.3</v>
      </c>
    </row>
    <row r="203" spans="1:18" x14ac:dyDescent="0.25">
      <c r="A203" s="15">
        <v>44367</v>
      </c>
      <c r="B203" s="10">
        <v>2021</v>
      </c>
      <c r="C203" s="10" t="s">
        <v>9</v>
      </c>
      <c r="D203">
        <v>7</v>
      </c>
      <c r="E203" s="13">
        <f t="shared" si="8"/>
        <v>203</v>
      </c>
      <c r="F203" s="13" t="str">
        <f t="shared" si="9"/>
        <v>YES</v>
      </c>
      <c r="N203" s="15">
        <v>44792</v>
      </c>
      <c r="O203">
        <v>6.2</v>
      </c>
      <c r="Q203" s="1">
        <v>44763</v>
      </c>
      <c r="R203">
        <v>10.5</v>
      </c>
    </row>
    <row r="204" spans="1:18" x14ac:dyDescent="0.25">
      <c r="A204" s="15">
        <v>44368</v>
      </c>
      <c r="B204" s="10">
        <v>2021</v>
      </c>
      <c r="C204" s="10" t="s">
        <v>9</v>
      </c>
      <c r="D204">
        <v>2.6</v>
      </c>
      <c r="E204" s="13">
        <f t="shared" si="8"/>
        <v>332</v>
      </c>
      <c r="F204" s="13" t="str">
        <f t="shared" si="9"/>
        <v>YES</v>
      </c>
      <c r="N204" s="15">
        <v>44576</v>
      </c>
      <c r="O204">
        <v>6.1</v>
      </c>
      <c r="Q204" s="1">
        <v>44764</v>
      </c>
      <c r="R204">
        <v>6.7</v>
      </c>
    </row>
    <row r="205" spans="1:18" x14ac:dyDescent="0.25">
      <c r="A205" s="15">
        <v>44369</v>
      </c>
      <c r="B205" s="10">
        <v>2021</v>
      </c>
      <c r="C205" s="10" t="s">
        <v>9</v>
      </c>
      <c r="D205">
        <v>3.6</v>
      </c>
      <c r="E205" s="13">
        <f t="shared" si="8"/>
        <v>306</v>
      </c>
      <c r="F205" s="13" t="str">
        <f t="shared" si="9"/>
        <v>YES</v>
      </c>
      <c r="N205" s="15">
        <v>44698</v>
      </c>
      <c r="O205">
        <v>6.1</v>
      </c>
      <c r="Q205" s="1">
        <v>44765</v>
      </c>
      <c r="R205">
        <v>11.3</v>
      </c>
    </row>
    <row r="206" spans="1:18" x14ac:dyDescent="0.25">
      <c r="A206" s="15">
        <v>44370</v>
      </c>
      <c r="B206" s="10">
        <v>2021</v>
      </c>
      <c r="C206" s="10" t="s">
        <v>9</v>
      </c>
      <c r="D206">
        <v>5.9</v>
      </c>
      <c r="E206" s="13">
        <f t="shared" si="8"/>
        <v>241</v>
      </c>
      <c r="F206" s="13" t="str">
        <f t="shared" si="9"/>
        <v>YES</v>
      </c>
      <c r="N206" s="15">
        <v>44708</v>
      </c>
      <c r="O206">
        <v>6.1</v>
      </c>
      <c r="Q206" s="1">
        <v>44766</v>
      </c>
      <c r="R206">
        <v>5.9</v>
      </c>
    </row>
    <row r="207" spans="1:18" x14ac:dyDescent="0.25">
      <c r="A207" s="15">
        <v>44371</v>
      </c>
      <c r="B207" s="10">
        <v>2021</v>
      </c>
      <c r="C207" s="10" t="s">
        <v>9</v>
      </c>
      <c r="D207">
        <v>7.4</v>
      </c>
      <c r="E207" s="13">
        <f t="shared" si="8"/>
        <v>186</v>
      </c>
      <c r="F207" s="13" t="str">
        <f t="shared" si="9"/>
        <v>YES</v>
      </c>
      <c r="N207" s="15">
        <v>44728</v>
      </c>
      <c r="O207">
        <v>6.1</v>
      </c>
      <c r="Q207" s="1">
        <v>44767</v>
      </c>
      <c r="R207">
        <v>4.0999999999999996</v>
      </c>
    </row>
    <row r="208" spans="1:18" x14ac:dyDescent="0.25">
      <c r="A208" s="15">
        <v>44372</v>
      </c>
      <c r="B208" s="10">
        <v>2021</v>
      </c>
      <c r="C208" s="10" t="s">
        <v>9</v>
      </c>
      <c r="D208">
        <v>6.8</v>
      </c>
      <c r="E208" s="13">
        <f t="shared" si="8"/>
        <v>211</v>
      </c>
      <c r="F208" s="13" t="str">
        <f t="shared" si="9"/>
        <v>YES</v>
      </c>
      <c r="N208" s="15">
        <v>44731</v>
      </c>
      <c r="O208">
        <v>6.1</v>
      </c>
      <c r="Q208" s="1">
        <v>44768</v>
      </c>
      <c r="R208">
        <v>6.9</v>
      </c>
    </row>
    <row r="209" spans="1:18" x14ac:dyDescent="0.25">
      <c r="A209" s="15">
        <v>44373</v>
      </c>
      <c r="B209" s="10">
        <v>2021</v>
      </c>
      <c r="C209" s="10" t="s">
        <v>9</v>
      </c>
      <c r="D209">
        <v>3.1</v>
      </c>
      <c r="E209" s="13">
        <f t="shared" si="8"/>
        <v>325</v>
      </c>
      <c r="F209" s="13" t="str">
        <f t="shared" si="9"/>
        <v>YES</v>
      </c>
      <c r="N209" s="15">
        <v>44828</v>
      </c>
      <c r="O209">
        <v>6.1</v>
      </c>
      <c r="Q209" s="1">
        <v>44769</v>
      </c>
      <c r="R209">
        <v>8.1999999999999993</v>
      </c>
    </row>
    <row r="210" spans="1:18" x14ac:dyDescent="0.25">
      <c r="A210" s="15">
        <v>44374</v>
      </c>
      <c r="B210" s="10">
        <v>2021</v>
      </c>
      <c r="C210" s="10" t="s">
        <v>9</v>
      </c>
      <c r="D210">
        <v>5.5</v>
      </c>
      <c r="E210" s="13">
        <f t="shared" si="8"/>
        <v>251</v>
      </c>
      <c r="F210" s="13" t="str">
        <f t="shared" si="9"/>
        <v>YES</v>
      </c>
      <c r="N210" s="15">
        <v>44621</v>
      </c>
      <c r="O210">
        <v>6</v>
      </c>
      <c r="Q210" s="1">
        <v>44770</v>
      </c>
      <c r="R210">
        <v>4.3</v>
      </c>
    </row>
    <row r="211" spans="1:18" x14ac:dyDescent="0.25">
      <c r="A211" s="15">
        <v>44375</v>
      </c>
      <c r="B211" s="10">
        <v>2021</v>
      </c>
      <c r="C211" s="10" t="s">
        <v>9</v>
      </c>
      <c r="D211">
        <v>8.1</v>
      </c>
      <c r="E211" s="13">
        <f t="shared" si="8"/>
        <v>159</v>
      </c>
      <c r="F211" s="13" t="str">
        <f t="shared" si="9"/>
        <v>YES</v>
      </c>
      <c r="N211" s="15">
        <v>44661</v>
      </c>
      <c r="O211">
        <v>6</v>
      </c>
      <c r="Q211" s="1">
        <v>44771</v>
      </c>
      <c r="R211">
        <v>5.3</v>
      </c>
    </row>
    <row r="212" spans="1:18" x14ac:dyDescent="0.25">
      <c r="A212" s="15">
        <v>44376</v>
      </c>
      <c r="B212" s="10">
        <v>2021</v>
      </c>
      <c r="C212" s="10" t="s">
        <v>9</v>
      </c>
      <c r="D212">
        <v>3.5</v>
      </c>
      <c r="E212" s="13">
        <f t="shared" si="8"/>
        <v>313</v>
      </c>
      <c r="F212" s="13" t="str">
        <f t="shared" si="9"/>
        <v>YES</v>
      </c>
      <c r="N212" s="15">
        <v>44717</v>
      </c>
      <c r="O212">
        <v>6</v>
      </c>
      <c r="Q212" s="1">
        <v>44772</v>
      </c>
      <c r="R212">
        <v>5.7</v>
      </c>
    </row>
    <row r="213" spans="1:18" x14ac:dyDescent="0.25">
      <c r="A213" s="15">
        <v>44377</v>
      </c>
      <c r="B213" s="10">
        <v>2021</v>
      </c>
      <c r="C213" s="10" t="s">
        <v>9</v>
      </c>
      <c r="D213">
        <v>5</v>
      </c>
      <c r="E213" s="13">
        <f t="shared" si="8"/>
        <v>268</v>
      </c>
      <c r="F213" s="13" t="str">
        <f t="shared" si="9"/>
        <v>YES</v>
      </c>
      <c r="N213" s="15">
        <v>44886</v>
      </c>
      <c r="O213">
        <v>6</v>
      </c>
      <c r="Q213" s="1">
        <v>44773</v>
      </c>
      <c r="R213">
        <v>6.2</v>
      </c>
    </row>
    <row r="214" spans="1:18" x14ac:dyDescent="0.25">
      <c r="A214" s="15">
        <v>44378</v>
      </c>
      <c r="B214" s="10">
        <v>2021</v>
      </c>
      <c r="C214" s="10" t="s">
        <v>9</v>
      </c>
      <c r="D214">
        <v>10.3</v>
      </c>
      <c r="E214" s="13">
        <f t="shared" si="8"/>
        <v>101</v>
      </c>
      <c r="F214" s="13" t="str">
        <f t="shared" si="9"/>
        <v>YES</v>
      </c>
      <c r="N214" s="15">
        <v>44918</v>
      </c>
      <c r="O214">
        <v>5.9</v>
      </c>
      <c r="Q214" s="1">
        <v>44774</v>
      </c>
      <c r="R214">
        <v>5.4</v>
      </c>
    </row>
    <row r="215" spans="1:18" x14ac:dyDescent="0.25">
      <c r="A215" s="15">
        <v>44379</v>
      </c>
      <c r="B215" s="10">
        <v>2021</v>
      </c>
      <c r="C215" s="10" t="s">
        <v>9</v>
      </c>
      <c r="D215">
        <v>10</v>
      </c>
      <c r="E215" s="13">
        <f t="shared" si="8"/>
        <v>105</v>
      </c>
      <c r="F215" s="13" t="str">
        <f t="shared" si="9"/>
        <v>YES</v>
      </c>
      <c r="N215" s="15">
        <v>44649</v>
      </c>
      <c r="O215">
        <v>5.9</v>
      </c>
      <c r="Q215" s="1">
        <v>44775</v>
      </c>
      <c r="R215">
        <v>8.3000000000000007</v>
      </c>
    </row>
    <row r="216" spans="1:18" x14ac:dyDescent="0.25">
      <c r="A216" s="15">
        <v>44380</v>
      </c>
      <c r="B216" s="10">
        <v>2021</v>
      </c>
      <c r="C216" s="10" t="s">
        <v>9</v>
      </c>
      <c r="D216">
        <v>11.1</v>
      </c>
      <c r="E216" s="13">
        <f t="shared" ref="E216:E279" si="10">IF(D216&lt;&gt;"",RANK(D216,D$2:D$366),"")</f>
        <v>78</v>
      </c>
      <c r="F216" s="13" t="str">
        <f t="shared" si="9"/>
        <v>YES</v>
      </c>
      <c r="N216" s="15">
        <v>44751</v>
      </c>
      <c r="O216">
        <v>5.9</v>
      </c>
      <c r="Q216" s="1">
        <v>44776</v>
      </c>
      <c r="R216">
        <v>6.8</v>
      </c>
    </row>
    <row r="217" spans="1:18" x14ac:dyDescent="0.25">
      <c r="A217" s="15">
        <v>44381</v>
      </c>
      <c r="B217" s="10">
        <v>2021</v>
      </c>
      <c r="C217" s="10" t="s">
        <v>9</v>
      </c>
      <c r="D217">
        <v>13</v>
      </c>
      <c r="E217" s="13">
        <f t="shared" si="10"/>
        <v>52</v>
      </c>
      <c r="F217" s="13" t="str">
        <f t="shared" si="9"/>
        <v>YES</v>
      </c>
      <c r="N217" s="15">
        <v>44760</v>
      </c>
      <c r="O217">
        <v>5.9</v>
      </c>
      <c r="Q217" s="1">
        <v>44777</v>
      </c>
      <c r="R217">
        <v>3.6</v>
      </c>
    </row>
    <row r="218" spans="1:18" x14ac:dyDescent="0.25">
      <c r="A218" s="15">
        <v>44382</v>
      </c>
      <c r="B218" s="10">
        <v>2021</v>
      </c>
      <c r="C218" s="10" t="s">
        <v>9</v>
      </c>
      <c r="D218">
        <v>13.6</v>
      </c>
      <c r="E218" s="13">
        <f t="shared" si="10"/>
        <v>43</v>
      </c>
      <c r="F218" s="13" t="str">
        <f t="shared" si="9"/>
        <v>YES</v>
      </c>
      <c r="N218" s="15">
        <v>44766</v>
      </c>
      <c r="O218">
        <v>5.9</v>
      </c>
      <c r="Q218" s="1">
        <v>44778</v>
      </c>
      <c r="R218">
        <v>9.3000000000000007</v>
      </c>
    </row>
    <row r="219" spans="1:18" x14ac:dyDescent="0.25">
      <c r="A219" s="15">
        <v>44383</v>
      </c>
      <c r="B219" s="10">
        <v>2021</v>
      </c>
      <c r="C219" s="10" t="s">
        <v>9</v>
      </c>
      <c r="D219">
        <v>11.3</v>
      </c>
      <c r="E219" s="13">
        <f t="shared" si="10"/>
        <v>73</v>
      </c>
      <c r="F219" s="13" t="str">
        <f t="shared" si="9"/>
        <v>YES</v>
      </c>
      <c r="N219" s="15">
        <v>44848</v>
      </c>
      <c r="O219">
        <v>5.9</v>
      </c>
      <c r="Q219" s="1">
        <v>44779</v>
      </c>
      <c r="R219">
        <v>11.9</v>
      </c>
    </row>
    <row r="220" spans="1:18" x14ac:dyDescent="0.25">
      <c r="A220" s="15">
        <v>44384</v>
      </c>
      <c r="B220" s="10">
        <v>2021</v>
      </c>
      <c r="C220" s="10" t="s">
        <v>9</v>
      </c>
      <c r="D220">
        <v>6.9</v>
      </c>
      <c r="E220" s="13">
        <f t="shared" si="10"/>
        <v>207</v>
      </c>
      <c r="F220" s="13" t="str">
        <f t="shared" si="9"/>
        <v>YES</v>
      </c>
      <c r="N220" s="15">
        <v>44892</v>
      </c>
      <c r="O220">
        <v>5.9</v>
      </c>
      <c r="Q220" s="1">
        <v>44780</v>
      </c>
      <c r="R220">
        <v>6.6</v>
      </c>
    </row>
    <row r="221" spans="1:18" x14ac:dyDescent="0.25">
      <c r="A221" s="15">
        <v>44385</v>
      </c>
      <c r="B221" s="10">
        <v>2021</v>
      </c>
      <c r="C221" s="10" t="s">
        <v>9</v>
      </c>
      <c r="D221">
        <v>1.9</v>
      </c>
      <c r="E221" s="13">
        <f t="shared" si="10"/>
        <v>344</v>
      </c>
      <c r="F221" s="13" t="str">
        <f t="shared" si="9"/>
        <v>YES</v>
      </c>
      <c r="N221" s="15">
        <v>44595</v>
      </c>
      <c r="O221">
        <v>5.7</v>
      </c>
      <c r="Q221" s="1">
        <v>44781</v>
      </c>
      <c r="R221">
        <v>3.6</v>
      </c>
    </row>
    <row r="222" spans="1:18" x14ac:dyDescent="0.25">
      <c r="A222" s="15">
        <v>44386</v>
      </c>
      <c r="B222" s="10">
        <v>2021</v>
      </c>
      <c r="C222" s="10" t="s">
        <v>9</v>
      </c>
      <c r="D222">
        <v>5.0999999999999996</v>
      </c>
      <c r="E222" s="13">
        <f t="shared" si="10"/>
        <v>264</v>
      </c>
      <c r="F222" s="13" t="str">
        <f t="shared" si="9"/>
        <v>YES</v>
      </c>
      <c r="N222" s="15">
        <v>44616</v>
      </c>
      <c r="O222">
        <v>5.7</v>
      </c>
      <c r="Q222" s="1">
        <v>44782</v>
      </c>
      <c r="R222">
        <v>5.3</v>
      </c>
    </row>
    <row r="223" spans="1:18" x14ac:dyDescent="0.25">
      <c r="A223" s="15">
        <v>44387</v>
      </c>
      <c r="B223" s="10">
        <v>2021</v>
      </c>
      <c r="C223" s="10" t="s">
        <v>9</v>
      </c>
      <c r="D223">
        <v>7.2</v>
      </c>
      <c r="E223" s="13">
        <f t="shared" si="10"/>
        <v>194</v>
      </c>
      <c r="F223" s="13" t="str">
        <f t="shared" si="9"/>
        <v>YES</v>
      </c>
      <c r="N223" s="15">
        <v>44706</v>
      </c>
      <c r="O223">
        <v>5.7</v>
      </c>
      <c r="Q223" s="1">
        <v>44783</v>
      </c>
      <c r="R223">
        <v>8.1</v>
      </c>
    </row>
    <row r="224" spans="1:18" x14ac:dyDescent="0.25">
      <c r="A224" s="15">
        <v>44388</v>
      </c>
      <c r="B224" s="10">
        <v>2021</v>
      </c>
      <c r="C224" s="10" t="s">
        <v>9</v>
      </c>
      <c r="D224">
        <v>6.7</v>
      </c>
      <c r="E224" s="13">
        <f t="shared" si="10"/>
        <v>213</v>
      </c>
      <c r="F224" s="13" t="str">
        <f t="shared" si="9"/>
        <v>YES</v>
      </c>
      <c r="N224" s="15">
        <v>44772</v>
      </c>
      <c r="O224">
        <v>5.7</v>
      </c>
      <c r="Q224" s="1">
        <v>44784</v>
      </c>
      <c r="R224">
        <v>5.7</v>
      </c>
    </row>
    <row r="225" spans="1:18" x14ac:dyDescent="0.25">
      <c r="A225" s="15">
        <v>44389</v>
      </c>
      <c r="B225" s="10">
        <v>2021</v>
      </c>
      <c r="C225" s="10" t="s">
        <v>9</v>
      </c>
      <c r="D225">
        <v>6.8</v>
      </c>
      <c r="E225" s="13">
        <f t="shared" si="10"/>
        <v>211</v>
      </c>
      <c r="F225" s="13" t="str">
        <f t="shared" si="9"/>
        <v>YES</v>
      </c>
      <c r="N225" s="15">
        <v>44784</v>
      </c>
      <c r="O225">
        <v>5.7</v>
      </c>
      <c r="Q225" s="1">
        <v>44785</v>
      </c>
      <c r="R225">
        <v>3.6</v>
      </c>
    </row>
    <row r="226" spans="1:18" x14ac:dyDescent="0.25">
      <c r="A226" s="15">
        <v>44390</v>
      </c>
      <c r="B226" s="10">
        <v>2021</v>
      </c>
      <c r="C226" s="10" t="s">
        <v>9</v>
      </c>
      <c r="D226">
        <v>6.3</v>
      </c>
      <c r="E226" s="13">
        <f t="shared" si="10"/>
        <v>227</v>
      </c>
      <c r="F226" s="13" t="str">
        <f t="shared" si="9"/>
        <v>YES</v>
      </c>
      <c r="N226" s="15">
        <v>44809</v>
      </c>
      <c r="O226">
        <v>5.7</v>
      </c>
      <c r="Q226" s="1">
        <v>44786</v>
      </c>
      <c r="R226">
        <v>7.4</v>
      </c>
    </row>
    <row r="227" spans="1:18" x14ac:dyDescent="0.25">
      <c r="A227" s="15">
        <v>44391</v>
      </c>
      <c r="B227" s="10">
        <v>2021</v>
      </c>
      <c r="C227" s="10" t="s">
        <v>9</v>
      </c>
      <c r="D227">
        <v>8.8000000000000007</v>
      </c>
      <c r="E227" s="13">
        <f t="shared" si="10"/>
        <v>136</v>
      </c>
      <c r="F227" s="13" t="str">
        <f t="shared" si="9"/>
        <v>YES</v>
      </c>
      <c r="N227" s="15">
        <v>44660</v>
      </c>
      <c r="O227">
        <v>5.6</v>
      </c>
      <c r="Q227" s="1">
        <v>44787</v>
      </c>
      <c r="R227">
        <v>3.7</v>
      </c>
    </row>
    <row r="228" spans="1:18" x14ac:dyDescent="0.25">
      <c r="A228" s="15">
        <v>44392</v>
      </c>
      <c r="B228" s="10">
        <v>2021</v>
      </c>
      <c r="C228" s="10" t="s">
        <v>9</v>
      </c>
      <c r="D228">
        <v>3.7</v>
      </c>
      <c r="E228" s="13">
        <f t="shared" si="10"/>
        <v>301</v>
      </c>
      <c r="F228" s="13" t="str">
        <f t="shared" si="9"/>
        <v>YES</v>
      </c>
      <c r="N228" s="15">
        <v>44681</v>
      </c>
      <c r="O228">
        <v>5.6</v>
      </c>
      <c r="Q228" s="1">
        <v>44788</v>
      </c>
      <c r="R228">
        <v>4.9000000000000004</v>
      </c>
    </row>
    <row r="229" spans="1:18" x14ac:dyDescent="0.25">
      <c r="A229" s="15">
        <v>44393</v>
      </c>
      <c r="B229" s="10">
        <v>2021</v>
      </c>
      <c r="C229" s="10" t="s">
        <v>9</v>
      </c>
      <c r="D229">
        <v>14.1</v>
      </c>
      <c r="E229" s="13">
        <f t="shared" si="10"/>
        <v>35</v>
      </c>
      <c r="F229" s="13" t="str">
        <f t="shared" si="9"/>
        <v>YES</v>
      </c>
      <c r="N229" s="15">
        <v>44716</v>
      </c>
      <c r="O229">
        <v>5.6</v>
      </c>
      <c r="Q229" s="1">
        <v>44789</v>
      </c>
      <c r="R229">
        <v>6.7</v>
      </c>
    </row>
    <row r="230" spans="1:18" x14ac:dyDescent="0.25">
      <c r="A230" s="15">
        <v>44394</v>
      </c>
      <c r="B230" s="10">
        <v>2021</v>
      </c>
      <c r="C230" s="10" t="s">
        <v>9</v>
      </c>
      <c r="D230">
        <v>15.7</v>
      </c>
      <c r="E230" s="13">
        <f t="shared" si="10"/>
        <v>20</v>
      </c>
      <c r="F230" s="13" t="str">
        <f t="shared" si="9"/>
        <v>YES</v>
      </c>
      <c r="N230" s="15">
        <v>44795</v>
      </c>
      <c r="O230">
        <v>5.6</v>
      </c>
      <c r="Q230" s="1">
        <v>44790</v>
      </c>
      <c r="R230">
        <v>7</v>
      </c>
    </row>
    <row r="231" spans="1:18" x14ac:dyDescent="0.25">
      <c r="A231" s="15">
        <v>44395</v>
      </c>
      <c r="B231" s="10">
        <v>2021</v>
      </c>
      <c r="C231" s="10" t="s">
        <v>9</v>
      </c>
      <c r="D231">
        <v>10.8</v>
      </c>
      <c r="E231" s="13">
        <f t="shared" si="10"/>
        <v>90</v>
      </c>
      <c r="F231" s="13" t="str">
        <f t="shared" si="9"/>
        <v>YES</v>
      </c>
      <c r="N231" s="15">
        <v>44858</v>
      </c>
      <c r="O231">
        <v>5.6</v>
      </c>
      <c r="Q231" s="1">
        <v>44791</v>
      </c>
      <c r="R231">
        <v>8.6</v>
      </c>
    </row>
    <row r="232" spans="1:18" x14ac:dyDescent="0.25">
      <c r="A232" s="15">
        <v>44396</v>
      </c>
      <c r="B232" s="10">
        <v>2021</v>
      </c>
      <c r="C232" s="10" t="s">
        <v>9</v>
      </c>
      <c r="D232">
        <v>10.8</v>
      </c>
      <c r="E232" s="13">
        <f t="shared" si="10"/>
        <v>90</v>
      </c>
      <c r="F232" s="13" t="str">
        <f t="shared" si="9"/>
        <v>YES</v>
      </c>
      <c r="N232" s="15">
        <v>44921</v>
      </c>
      <c r="O232">
        <v>5.5</v>
      </c>
      <c r="Q232" s="1">
        <v>44792</v>
      </c>
      <c r="R232">
        <v>6.2</v>
      </c>
    </row>
    <row r="233" spans="1:18" x14ac:dyDescent="0.25">
      <c r="A233" s="15">
        <v>44397</v>
      </c>
      <c r="B233" s="10">
        <v>2021</v>
      </c>
      <c r="C233" s="10" t="s">
        <v>9</v>
      </c>
      <c r="D233">
        <v>11.8</v>
      </c>
      <c r="E233" s="13">
        <f t="shared" si="10"/>
        <v>66</v>
      </c>
      <c r="F233" s="13" t="str">
        <f t="shared" si="9"/>
        <v>YES</v>
      </c>
      <c r="N233" s="15">
        <v>44605</v>
      </c>
      <c r="O233">
        <v>5.5</v>
      </c>
      <c r="Q233" s="1">
        <v>44793</v>
      </c>
      <c r="R233">
        <v>3.7</v>
      </c>
    </row>
    <row r="234" spans="1:18" x14ac:dyDescent="0.25">
      <c r="A234" s="15">
        <v>44398</v>
      </c>
      <c r="B234" s="10">
        <v>2021</v>
      </c>
      <c r="C234" s="10" t="s">
        <v>9</v>
      </c>
      <c r="D234">
        <v>16.8</v>
      </c>
      <c r="E234" s="13">
        <f t="shared" si="10"/>
        <v>14</v>
      </c>
      <c r="F234" s="13" t="str">
        <f t="shared" si="9"/>
        <v>YES</v>
      </c>
      <c r="N234" s="15">
        <v>44615</v>
      </c>
      <c r="O234">
        <v>5.5</v>
      </c>
      <c r="Q234" s="1">
        <v>44794</v>
      </c>
      <c r="R234">
        <v>5</v>
      </c>
    </row>
    <row r="235" spans="1:18" x14ac:dyDescent="0.25">
      <c r="A235" s="15">
        <v>44399</v>
      </c>
      <c r="B235" s="10">
        <v>2021</v>
      </c>
      <c r="C235" s="10" t="s">
        <v>9</v>
      </c>
      <c r="D235" t="s">
        <v>15</v>
      </c>
      <c r="E235" s="13" t="e">
        <f t="shared" si="10"/>
        <v>#VALUE!</v>
      </c>
      <c r="F235" s="13" t="e">
        <f t="shared" si="9"/>
        <v>#VALUE!</v>
      </c>
      <c r="N235" s="15">
        <v>44911</v>
      </c>
      <c r="O235">
        <v>5.4</v>
      </c>
      <c r="Q235" s="1">
        <v>44795</v>
      </c>
      <c r="R235">
        <v>5.6</v>
      </c>
    </row>
    <row r="236" spans="1:18" x14ac:dyDescent="0.25">
      <c r="A236" s="15">
        <v>44400</v>
      </c>
      <c r="B236" s="10">
        <v>2021</v>
      </c>
      <c r="C236" s="10" t="s">
        <v>9</v>
      </c>
      <c r="D236" t="s">
        <v>15</v>
      </c>
      <c r="E236" s="13" t="e">
        <f t="shared" si="10"/>
        <v>#VALUE!</v>
      </c>
      <c r="F236" s="13" t="e">
        <f t="shared" si="9"/>
        <v>#VALUE!</v>
      </c>
      <c r="N236" s="15">
        <v>44914</v>
      </c>
      <c r="O236">
        <v>5.4</v>
      </c>
      <c r="Q236" s="1">
        <v>44796</v>
      </c>
      <c r="R236">
        <v>7</v>
      </c>
    </row>
    <row r="237" spans="1:18" x14ac:dyDescent="0.25">
      <c r="A237" s="15">
        <v>44401</v>
      </c>
      <c r="B237" s="10">
        <v>2021</v>
      </c>
      <c r="C237" s="10" t="s">
        <v>9</v>
      </c>
      <c r="D237">
        <v>13.4</v>
      </c>
      <c r="E237" s="13">
        <f t="shared" si="10"/>
        <v>47</v>
      </c>
      <c r="F237" s="13" t="str">
        <f t="shared" si="9"/>
        <v>YES</v>
      </c>
      <c r="N237" s="15">
        <v>44629</v>
      </c>
      <c r="O237">
        <v>5.4</v>
      </c>
      <c r="Q237" s="1">
        <v>44797</v>
      </c>
      <c r="R237">
        <v>8.9</v>
      </c>
    </row>
    <row r="238" spans="1:18" x14ac:dyDescent="0.25">
      <c r="A238" s="15">
        <v>44402</v>
      </c>
      <c r="B238" s="10">
        <v>2021</v>
      </c>
      <c r="C238" s="10" t="s">
        <v>9</v>
      </c>
      <c r="D238">
        <v>15</v>
      </c>
      <c r="E238" s="13">
        <f t="shared" si="10"/>
        <v>27</v>
      </c>
      <c r="F238" s="13" t="str">
        <f t="shared" si="9"/>
        <v>YES</v>
      </c>
      <c r="N238" s="15">
        <v>44734</v>
      </c>
      <c r="O238">
        <v>5.4</v>
      </c>
      <c r="Q238" s="1">
        <v>44798</v>
      </c>
      <c r="R238">
        <v>7.8</v>
      </c>
    </row>
    <row r="239" spans="1:18" x14ac:dyDescent="0.25">
      <c r="A239" s="15">
        <v>44403</v>
      </c>
      <c r="B239" s="10">
        <v>2021</v>
      </c>
      <c r="C239" s="10" t="s">
        <v>9</v>
      </c>
      <c r="D239">
        <v>16.3</v>
      </c>
      <c r="E239" s="13">
        <f t="shared" si="10"/>
        <v>16</v>
      </c>
      <c r="F239" s="13" t="str">
        <f t="shared" si="9"/>
        <v>YES</v>
      </c>
      <c r="N239" s="15">
        <v>44774</v>
      </c>
      <c r="O239">
        <v>5.4</v>
      </c>
      <c r="Q239" s="1">
        <v>44799</v>
      </c>
      <c r="R239">
        <v>5.2</v>
      </c>
    </row>
    <row r="240" spans="1:18" x14ac:dyDescent="0.25">
      <c r="A240" s="15">
        <v>44404</v>
      </c>
      <c r="B240" s="10">
        <v>2021</v>
      </c>
      <c r="C240" s="10" t="s">
        <v>9</v>
      </c>
      <c r="D240">
        <v>14</v>
      </c>
      <c r="E240" s="13">
        <f t="shared" si="10"/>
        <v>38</v>
      </c>
      <c r="F240" s="13" t="str">
        <f t="shared" si="9"/>
        <v>YES</v>
      </c>
      <c r="N240" s="15">
        <v>44609</v>
      </c>
      <c r="O240">
        <v>5.3</v>
      </c>
      <c r="Q240" s="1">
        <v>44800</v>
      </c>
      <c r="R240">
        <v>6.9</v>
      </c>
    </row>
    <row r="241" spans="1:18" x14ac:dyDescent="0.25">
      <c r="A241" s="15">
        <v>44405</v>
      </c>
      <c r="B241" s="10">
        <v>2021</v>
      </c>
      <c r="C241" s="10" t="s">
        <v>9</v>
      </c>
      <c r="D241">
        <v>15.6</v>
      </c>
      <c r="E241" s="13">
        <f t="shared" si="10"/>
        <v>21</v>
      </c>
      <c r="F241" s="13" t="str">
        <f t="shared" si="9"/>
        <v>YES</v>
      </c>
      <c r="N241" s="15">
        <v>44626</v>
      </c>
      <c r="O241">
        <v>5.3</v>
      </c>
      <c r="Q241" s="1">
        <v>44801</v>
      </c>
      <c r="R241">
        <v>6.5</v>
      </c>
    </row>
    <row r="242" spans="1:18" x14ac:dyDescent="0.25">
      <c r="A242" s="15">
        <v>44406</v>
      </c>
      <c r="B242" s="10">
        <v>2021</v>
      </c>
      <c r="C242" s="10" t="s">
        <v>9</v>
      </c>
      <c r="D242" t="s">
        <v>15</v>
      </c>
      <c r="E242" s="13" t="e">
        <f t="shared" si="10"/>
        <v>#VALUE!</v>
      </c>
      <c r="F242" s="13" t="e">
        <f t="shared" si="9"/>
        <v>#VALUE!</v>
      </c>
      <c r="N242" s="15">
        <v>44729</v>
      </c>
      <c r="O242">
        <v>5.3</v>
      </c>
      <c r="Q242" s="1">
        <v>44802</v>
      </c>
      <c r="R242">
        <v>6.5</v>
      </c>
    </row>
    <row r="243" spans="1:18" x14ac:dyDescent="0.25">
      <c r="A243" s="15">
        <v>44407</v>
      </c>
      <c r="B243" s="10">
        <v>2021</v>
      </c>
      <c r="C243" s="10" t="s">
        <v>9</v>
      </c>
      <c r="D243">
        <v>15.3</v>
      </c>
      <c r="E243" s="13">
        <f t="shared" si="10"/>
        <v>25</v>
      </c>
      <c r="F243" s="13" t="str">
        <f t="shared" si="9"/>
        <v>YES</v>
      </c>
      <c r="N243" s="15">
        <v>44771</v>
      </c>
      <c r="O243">
        <v>5.3</v>
      </c>
      <c r="Q243" s="1">
        <v>44803</v>
      </c>
      <c r="R243">
        <v>7.4</v>
      </c>
    </row>
    <row r="244" spans="1:18" x14ac:dyDescent="0.25">
      <c r="A244" s="15">
        <v>44408</v>
      </c>
      <c r="B244" s="10">
        <v>2021</v>
      </c>
      <c r="C244" s="10" t="s">
        <v>9</v>
      </c>
      <c r="D244" t="s">
        <v>15</v>
      </c>
      <c r="E244" s="13" t="e">
        <f t="shared" si="10"/>
        <v>#VALUE!</v>
      </c>
      <c r="F244" s="13" t="e">
        <f t="shared" si="9"/>
        <v>#VALUE!</v>
      </c>
      <c r="N244" s="15">
        <v>44782</v>
      </c>
      <c r="O244">
        <v>5.3</v>
      </c>
      <c r="Q244" s="1">
        <v>44804</v>
      </c>
      <c r="R244">
        <v>7.8</v>
      </c>
    </row>
    <row r="245" spans="1:18" x14ac:dyDescent="0.25">
      <c r="A245" s="15">
        <v>44409</v>
      </c>
      <c r="B245" s="10">
        <v>2021</v>
      </c>
      <c r="C245" s="10" t="s">
        <v>9</v>
      </c>
      <c r="D245" t="s">
        <v>15</v>
      </c>
      <c r="E245" s="13" t="e">
        <f t="shared" si="10"/>
        <v>#VALUE!</v>
      </c>
      <c r="F245" s="13" t="e">
        <f t="shared" si="9"/>
        <v>#VALUE!</v>
      </c>
      <c r="N245" s="15">
        <v>44842</v>
      </c>
      <c r="O245">
        <v>5.3</v>
      </c>
      <c r="Q245" s="1">
        <v>44805</v>
      </c>
      <c r="R245">
        <v>8.5</v>
      </c>
    </row>
    <row r="246" spans="1:18" x14ac:dyDescent="0.25">
      <c r="A246" s="15">
        <v>44410</v>
      </c>
      <c r="B246" s="10">
        <v>2021</v>
      </c>
      <c r="C246" s="10" t="s">
        <v>9</v>
      </c>
      <c r="D246">
        <v>6.2</v>
      </c>
      <c r="E246" s="13">
        <f t="shared" si="10"/>
        <v>232</v>
      </c>
      <c r="F246" s="13" t="str">
        <f t="shared" si="9"/>
        <v>YES</v>
      </c>
      <c r="N246" s="15">
        <v>44878</v>
      </c>
      <c r="O246">
        <v>5.3</v>
      </c>
      <c r="Q246" s="1">
        <v>44806</v>
      </c>
      <c r="R246">
        <v>9.6999999999999993</v>
      </c>
    </row>
    <row r="247" spans="1:18" x14ac:dyDescent="0.25">
      <c r="A247" s="15">
        <v>44411</v>
      </c>
      <c r="B247" s="10">
        <v>2021</v>
      </c>
      <c r="C247" s="10" t="s">
        <v>9</v>
      </c>
      <c r="D247">
        <v>9.9</v>
      </c>
      <c r="E247" s="13">
        <f t="shared" si="10"/>
        <v>108</v>
      </c>
      <c r="F247" s="13" t="str">
        <f t="shared" si="9"/>
        <v>YES</v>
      </c>
      <c r="N247" s="15">
        <v>44909</v>
      </c>
      <c r="O247">
        <v>5.2</v>
      </c>
      <c r="Q247" s="1">
        <v>44807</v>
      </c>
      <c r="R247">
        <v>6.3</v>
      </c>
    </row>
    <row r="248" spans="1:18" x14ac:dyDescent="0.25">
      <c r="A248" s="15">
        <v>44412</v>
      </c>
      <c r="B248" s="10">
        <v>2021</v>
      </c>
      <c r="C248" s="10" t="s">
        <v>9</v>
      </c>
      <c r="D248">
        <v>12.1</v>
      </c>
      <c r="E248" s="13">
        <f t="shared" si="10"/>
        <v>61</v>
      </c>
      <c r="F248" s="13" t="str">
        <f t="shared" si="9"/>
        <v>YES</v>
      </c>
      <c r="N248" s="15">
        <v>44672</v>
      </c>
      <c r="O248">
        <v>5.2</v>
      </c>
      <c r="Q248" s="1">
        <v>44808</v>
      </c>
      <c r="R248">
        <v>3.9</v>
      </c>
    </row>
    <row r="249" spans="1:18" x14ac:dyDescent="0.25">
      <c r="A249" s="15">
        <v>44413</v>
      </c>
      <c r="B249" s="10">
        <v>2021</v>
      </c>
      <c r="C249" s="10" t="s">
        <v>9</v>
      </c>
      <c r="D249">
        <v>11.9</v>
      </c>
      <c r="E249" s="13">
        <f t="shared" si="10"/>
        <v>64</v>
      </c>
      <c r="F249" s="13" t="str">
        <f t="shared" si="9"/>
        <v>YES</v>
      </c>
      <c r="N249" s="15">
        <v>44718</v>
      </c>
      <c r="O249">
        <v>5.2</v>
      </c>
      <c r="Q249" s="1">
        <v>44809</v>
      </c>
      <c r="R249">
        <v>5.7</v>
      </c>
    </row>
    <row r="250" spans="1:18" x14ac:dyDescent="0.25">
      <c r="A250" s="15">
        <v>44414</v>
      </c>
      <c r="B250" s="10">
        <v>2021</v>
      </c>
      <c r="C250" s="10" t="s">
        <v>9</v>
      </c>
      <c r="D250">
        <v>14.9</v>
      </c>
      <c r="E250" s="13">
        <f t="shared" si="10"/>
        <v>28</v>
      </c>
      <c r="F250" s="13" t="str">
        <f t="shared" si="9"/>
        <v>YES</v>
      </c>
      <c r="N250" s="15">
        <v>44721</v>
      </c>
      <c r="O250">
        <v>5.2</v>
      </c>
      <c r="Q250" s="1">
        <v>44810</v>
      </c>
      <c r="R250">
        <v>9</v>
      </c>
    </row>
    <row r="251" spans="1:18" x14ac:dyDescent="0.25">
      <c r="A251" s="15">
        <v>44415</v>
      </c>
      <c r="B251" s="10">
        <v>2021</v>
      </c>
      <c r="C251" s="10" t="s">
        <v>9</v>
      </c>
      <c r="D251" t="s">
        <v>15</v>
      </c>
      <c r="E251" s="13" t="e">
        <f t="shared" si="10"/>
        <v>#VALUE!</v>
      </c>
      <c r="F251" s="13" t="e">
        <f t="shared" si="9"/>
        <v>#VALUE!</v>
      </c>
      <c r="N251" s="15">
        <v>44799</v>
      </c>
      <c r="O251">
        <v>5.2</v>
      </c>
      <c r="Q251" s="1">
        <v>44811</v>
      </c>
      <c r="R251">
        <v>10.5</v>
      </c>
    </row>
    <row r="252" spans="1:18" x14ac:dyDescent="0.25">
      <c r="A252" s="15">
        <v>44416</v>
      </c>
      <c r="B252" s="10">
        <v>2021</v>
      </c>
      <c r="C252" s="10" t="s">
        <v>9</v>
      </c>
      <c r="D252">
        <v>14.1</v>
      </c>
      <c r="E252" s="13">
        <f t="shared" si="10"/>
        <v>35</v>
      </c>
      <c r="F252" s="13" t="str">
        <f t="shared" si="9"/>
        <v>YES</v>
      </c>
      <c r="N252" s="15">
        <v>44846</v>
      </c>
      <c r="O252">
        <v>5.2</v>
      </c>
      <c r="Q252" s="1">
        <v>44812</v>
      </c>
      <c r="R252">
        <v>9.5</v>
      </c>
    </row>
    <row r="253" spans="1:18" x14ac:dyDescent="0.25">
      <c r="A253" s="15">
        <v>44417</v>
      </c>
      <c r="B253" s="10">
        <v>2021</v>
      </c>
      <c r="C253" s="10" t="s">
        <v>9</v>
      </c>
      <c r="D253">
        <v>8.1</v>
      </c>
      <c r="E253" s="13">
        <f t="shared" si="10"/>
        <v>159</v>
      </c>
      <c r="F253" s="13" t="str">
        <f t="shared" si="9"/>
        <v>YES</v>
      </c>
      <c r="N253" s="15">
        <v>44882</v>
      </c>
      <c r="O253">
        <v>5.2</v>
      </c>
      <c r="Q253" s="1">
        <v>44813</v>
      </c>
      <c r="R253">
        <v>8.9</v>
      </c>
    </row>
    <row r="254" spans="1:18" x14ac:dyDescent="0.25">
      <c r="A254" s="15">
        <v>44418</v>
      </c>
      <c r="B254" s="10">
        <v>2021</v>
      </c>
      <c r="C254" s="10" t="s">
        <v>9</v>
      </c>
      <c r="D254">
        <v>9.8000000000000007</v>
      </c>
      <c r="E254" s="13">
        <f t="shared" si="10"/>
        <v>110</v>
      </c>
      <c r="F254" s="13" t="str">
        <f t="shared" si="9"/>
        <v>YES</v>
      </c>
      <c r="N254" s="15">
        <v>44897</v>
      </c>
      <c r="O254">
        <v>5.0999999999999996</v>
      </c>
      <c r="Q254" s="1">
        <v>44814</v>
      </c>
      <c r="R254">
        <v>5</v>
      </c>
    </row>
    <row r="255" spans="1:18" x14ac:dyDescent="0.25">
      <c r="A255" s="15">
        <v>44419</v>
      </c>
      <c r="B255" s="10">
        <v>2021</v>
      </c>
      <c r="C255" s="10" t="s">
        <v>9</v>
      </c>
      <c r="D255">
        <v>9.9</v>
      </c>
      <c r="E255" s="13">
        <f t="shared" si="10"/>
        <v>108</v>
      </c>
      <c r="F255" s="13" t="str">
        <f t="shared" si="9"/>
        <v>YES</v>
      </c>
      <c r="N255" s="15">
        <v>44701</v>
      </c>
      <c r="O255">
        <v>5.0999999999999996</v>
      </c>
      <c r="Q255" s="1">
        <v>44815</v>
      </c>
      <c r="R255">
        <v>3.8</v>
      </c>
    </row>
    <row r="256" spans="1:18" x14ac:dyDescent="0.25">
      <c r="A256" s="15">
        <v>44420</v>
      </c>
      <c r="B256" s="10">
        <v>2021</v>
      </c>
      <c r="C256" s="10" t="s">
        <v>9</v>
      </c>
      <c r="D256">
        <v>8.8000000000000007</v>
      </c>
      <c r="E256" s="13">
        <f t="shared" si="10"/>
        <v>136</v>
      </c>
      <c r="F256" s="13" t="str">
        <f t="shared" si="9"/>
        <v>YES</v>
      </c>
      <c r="N256" s="15">
        <v>44753</v>
      </c>
      <c r="O256">
        <v>5.0999999999999996</v>
      </c>
      <c r="Q256" s="1">
        <v>44816</v>
      </c>
      <c r="R256">
        <v>4.4000000000000004</v>
      </c>
    </row>
    <row r="257" spans="1:18" x14ac:dyDescent="0.25">
      <c r="A257" s="15">
        <v>44421</v>
      </c>
      <c r="B257" s="10">
        <v>2021</v>
      </c>
      <c r="C257" s="10" t="s">
        <v>9</v>
      </c>
      <c r="D257">
        <v>5.0999999999999996</v>
      </c>
      <c r="E257" s="13">
        <f t="shared" si="10"/>
        <v>264</v>
      </c>
      <c r="F257" s="13" t="str">
        <f t="shared" si="9"/>
        <v>YES</v>
      </c>
      <c r="N257" s="15">
        <v>44910</v>
      </c>
      <c r="O257">
        <v>5</v>
      </c>
      <c r="Q257" s="1">
        <v>44817</v>
      </c>
      <c r="R257">
        <v>6.7</v>
      </c>
    </row>
    <row r="258" spans="1:18" x14ac:dyDescent="0.25">
      <c r="A258" s="15">
        <v>44422</v>
      </c>
      <c r="B258" s="10">
        <v>2021</v>
      </c>
      <c r="C258" s="10" t="s">
        <v>9</v>
      </c>
      <c r="D258">
        <v>8.9</v>
      </c>
      <c r="E258" s="13">
        <f t="shared" si="10"/>
        <v>134</v>
      </c>
      <c r="F258" s="13" t="str">
        <f t="shared" si="9"/>
        <v>YES</v>
      </c>
      <c r="N258" s="15">
        <v>44614</v>
      </c>
      <c r="O258">
        <v>5</v>
      </c>
      <c r="Q258" s="1">
        <v>44818</v>
      </c>
      <c r="R258">
        <v>7.4</v>
      </c>
    </row>
    <row r="259" spans="1:18" x14ac:dyDescent="0.25">
      <c r="A259" s="15">
        <v>44423</v>
      </c>
      <c r="B259" s="10">
        <v>2021</v>
      </c>
      <c r="C259" s="10" t="s">
        <v>9</v>
      </c>
      <c r="D259">
        <v>8.4</v>
      </c>
      <c r="E259" s="13">
        <f t="shared" si="10"/>
        <v>151</v>
      </c>
      <c r="F259" s="13" t="str">
        <f t="shared" ref="F259:F322" si="11">IF(OR(D259="",E259&lt;ROUNDUP((COUNT(D$2:D$366))*0.02,0)),"NO","YES")</f>
        <v>YES</v>
      </c>
      <c r="N259" s="15">
        <v>44759</v>
      </c>
      <c r="O259">
        <v>5</v>
      </c>
      <c r="Q259" s="1">
        <v>44819</v>
      </c>
      <c r="R259">
        <v>9.6999999999999993</v>
      </c>
    </row>
    <row r="260" spans="1:18" x14ac:dyDescent="0.25">
      <c r="A260" s="15">
        <v>44424</v>
      </c>
      <c r="B260" s="10">
        <v>2021</v>
      </c>
      <c r="C260" s="10" t="s">
        <v>9</v>
      </c>
      <c r="D260">
        <v>8.6999999999999993</v>
      </c>
      <c r="E260" s="13">
        <f t="shared" si="10"/>
        <v>143</v>
      </c>
      <c r="F260" s="13" t="str">
        <f t="shared" si="11"/>
        <v>YES</v>
      </c>
      <c r="N260" s="15">
        <v>44794</v>
      </c>
      <c r="O260">
        <v>5</v>
      </c>
      <c r="Q260" s="1">
        <v>44820</v>
      </c>
      <c r="R260">
        <v>10.8</v>
      </c>
    </row>
    <row r="261" spans="1:18" x14ac:dyDescent="0.25">
      <c r="A261" s="15">
        <v>44425</v>
      </c>
      <c r="B261" s="10">
        <v>2021</v>
      </c>
      <c r="C261" s="10" t="s">
        <v>9</v>
      </c>
      <c r="D261">
        <v>9.1999999999999993</v>
      </c>
      <c r="E261" s="13">
        <f t="shared" si="10"/>
        <v>125</v>
      </c>
      <c r="F261" s="13" t="str">
        <f t="shared" si="11"/>
        <v>YES</v>
      </c>
      <c r="N261" s="15">
        <v>44814</v>
      </c>
      <c r="O261">
        <v>5</v>
      </c>
      <c r="Q261" s="1">
        <v>44821</v>
      </c>
      <c r="R261">
        <v>10.3</v>
      </c>
    </row>
    <row r="262" spans="1:18" x14ac:dyDescent="0.25">
      <c r="A262" s="15">
        <v>44426</v>
      </c>
      <c r="B262" s="10">
        <v>2021</v>
      </c>
      <c r="C262" s="10" t="s">
        <v>9</v>
      </c>
      <c r="D262">
        <v>12.2</v>
      </c>
      <c r="E262" s="13">
        <f t="shared" si="10"/>
        <v>60</v>
      </c>
      <c r="F262" s="13" t="str">
        <f t="shared" si="11"/>
        <v>YES</v>
      </c>
      <c r="N262" s="15">
        <v>44825</v>
      </c>
      <c r="O262">
        <v>5</v>
      </c>
      <c r="Q262" s="1">
        <v>44822</v>
      </c>
      <c r="R262">
        <v>4.7</v>
      </c>
    </row>
    <row r="263" spans="1:18" x14ac:dyDescent="0.25">
      <c r="A263" s="15">
        <v>44427</v>
      </c>
      <c r="B263" s="10">
        <v>2021</v>
      </c>
      <c r="C263" s="10" t="s">
        <v>9</v>
      </c>
      <c r="D263">
        <v>13.9</v>
      </c>
      <c r="E263" s="13">
        <f t="shared" si="10"/>
        <v>42</v>
      </c>
      <c r="F263" s="13" t="str">
        <f t="shared" si="11"/>
        <v>YES</v>
      </c>
      <c r="N263" s="15">
        <v>44869</v>
      </c>
      <c r="O263">
        <v>5</v>
      </c>
      <c r="Q263" s="1">
        <v>44823</v>
      </c>
      <c r="R263">
        <v>6.5</v>
      </c>
    </row>
    <row r="264" spans="1:18" x14ac:dyDescent="0.25">
      <c r="A264" s="15">
        <v>44428</v>
      </c>
      <c r="B264" s="10">
        <v>2021</v>
      </c>
      <c r="C264" s="10" t="s">
        <v>9</v>
      </c>
      <c r="D264">
        <v>13.1</v>
      </c>
      <c r="E264" s="13">
        <f t="shared" si="10"/>
        <v>50</v>
      </c>
      <c r="F264" s="13" t="str">
        <f t="shared" si="11"/>
        <v>YES</v>
      </c>
      <c r="N264" s="15">
        <v>44627</v>
      </c>
      <c r="O264">
        <v>4.9000000000000004</v>
      </c>
      <c r="Q264" s="1">
        <v>44824</v>
      </c>
      <c r="R264">
        <v>6.6</v>
      </c>
    </row>
    <row r="265" spans="1:18" x14ac:dyDescent="0.25">
      <c r="A265" s="15">
        <v>44429</v>
      </c>
      <c r="B265" s="10">
        <v>2021</v>
      </c>
      <c r="C265" s="10" t="s">
        <v>9</v>
      </c>
      <c r="D265">
        <v>4.7</v>
      </c>
      <c r="E265" s="13">
        <f t="shared" si="10"/>
        <v>277</v>
      </c>
      <c r="F265" s="13" t="str">
        <f t="shared" si="11"/>
        <v>YES</v>
      </c>
      <c r="N265" s="15">
        <v>44705</v>
      </c>
      <c r="O265">
        <v>4.9000000000000004</v>
      </c>
      <c r="Q265" s="1">
        <v>44825</v>
      </c>
      <c r="R265">
        <v>5</v>
      </c>
    </row>
    <row r="266" spans="1:18" x14ac:dyDescent="0.25">
      <c r="A266" s="15">
        <v>44430</v>
      </c>
      <c r="B266" s="10">
        <v>2021</v>
      </c>
      <c r="C266" s="10" t="s">
        <v>9</v>
      </c>
      <c r="D266">
        <v>4.0999999999999996</v>
      </c>
      <c r="E266" s="13">
        <f t="shared" si="10"/>
        <v>292</v>
      </c>
      <c r="F266" s="13" t="str">
        <f t="shared" si="11"/>
        <v>YES</v>
      </c>
      <c r="N266" s="15">
        <v>44788</v>
      </c>
      <c r="O266">
        <v>4.9000000000000004</v>
      </c>
      <c r="Q266" s="1">
        <v>44826</v>
      </c>
      <c r="R266">
        <v>3.5</v>
      </c>
    </row>
    <row r="267" spans="1:18" x14ac:dyDescent="0.25">
      <c r="A267" s="15">
        <v>44431</v>
      </c>
      <c r="B267" s="10">
        <v>2021</v>
      </c>
      <c r="C267" s="10" t="s">
        <v>9</v>
      </c>
      <c r="D267">
        <v>7.2</v>
      </c>
      <c r="E267" s="13">
        <f t="shared" si="10"/>
        <v>194</v>
      </c>
      <c r="F267" s="13" t="str">
        <f t="shared" si="11"/>
        <v>YES</v>
      </c>
      <c r="N267" s="15">
        <v>44584</v>
      </c>
      <c r="O267">
        <v>4.8</v>
      </c>
      <c r="Q267" s="1">
        <v>44827</v>
      </c>
      <c r="R267">
        <v>2.8</v>
      </c>
    </row>
    <row r="268" spans="1:18" x14ac:dyDescent="0.25">
      <c r="A268" s="15">
        <v>44432</v>
      </c>
      <c r="B268" s="10">
        <v>2021</v>
      </c>
      <c r="C268" s="10" t="s">
        <v>9</v>
      </c>
      <c r="D268">
        <v>6.5</v>
      </c>
      <c r="E268" s="13">
        <f t="shared" si="10"/>
        <v>219</v>
      </c>
      <c r="F268" s="13" t="str">
        <f t="shared" si="11"/>
        <v>YES</v>
      </c>
      <c r="N268" s="15">
        <v>44714</v>
      </c>
      <c r="O268">
        <v>4.8</v>
      </c>
      <c r="Q268" s="1">
        <v>44828</v>
      </c>
      <c r="R268">
        <v>6.1</v>
      </c>
    </row>
    <row r="269" spans="1:18" x14ac:dyDescent="0.25">
      <c r="A269" s="15">
        <v>44433</v>
      </c>
      <c r="B269" s="10">
        <v>2021</v>
      </c>
      <c r="C269" s="10" t="s">
        <v>9</v>
      </c>
      <c r="D269">
        <v>4.3</v>
      </c>
      <c r="E269" s="13">
        <f t="shared" si="10"/>
        <v>288</v>
      </c>
      <c r="F269" s="13" t="str">
        <f t="shared" si="11"/>
        <v>YES</v>
      </c>
      <c r="N269" s="15">
        <v>44722</v>
      </c>
      <c r="O269">
        <v>4.8</v>
      </c>
      <c r="Q269" s="1">
        <v>44829</v>
      </c>
      <c r="R269">
        <v>3.9</v>
      </c>
    </row>
    <row r="270" spans="1:18" x14ac:dyDescent="0.25">
      <c r="A270" s="15">
        <v>44434</v>
      </c>
      <c r="B270" s="10">
        <v>2021</v>
      </c>
      <c r="C270" s="10" t="s">
        <v>9</v>
      </c>
      <c r="D270">
        <v>6.4</v>
      </c>
      <c r="E270" s="13">
        <f t="shared" si="10"/>
        <v>223</v>
      </c>
      <c r="F270" s="13" t="str">
        <f t="shared" si="11"/>
        <v>YES</v>
      </c>
      <c r="N270" s="15">
        <v>44896</v>
      </c>
      <c r="O270">
        <v>4.7</v>
      </c>
      <c r="Q270" s="1">
        <v>44830</v>
      </c>
      <c r="R270">
        <v>3.5</v>
      </c>
    </row>
    <row r="271" spans="1:18" x14ac:dyDescent="0.25">
      <c r="A271" s="15">
        <v>44435</v>
      </c>
      <c r="B271" s="10">
        <v>2021</v>
      </c>
      <c r="C271" s="10" t="s">
        <v>9</v>
      </c>
      <c r="D271">
        <v>11</v>
      </c>
      <c r="E271" s="13">
        <f t="shared" si="10"/>
        <v>81</v>
      </c>
      <c r="F271" s="13" t="str">
        <f t="shared" si="11"/>
        <v>YES</v>
      </c>
      <c r="N271" s="15">
        <v>44578</v>
      </c>
      <c r="O271">
        <v>4.7</v>
      </c>
      <c r="Q271" s="1">
        <v>44831</v>
      </c>
      <c r="R271">
        <v>2.7</v>
      </c>
    </row>
    <row r="272" spans="1:18" x14ac:dyDescent="0.25">
      <c r="A272" s="15">
        <v>44436</v>
      </c>
      <c r="B272" s="10">
        <v>2021</v>
      </c>
      <c r="C272" s="10" t="s">
        <v>9</v>
      </c>
      <c r="D272">
        <v>12.3</v>
      </c>
      <c r="E272" s="13">
        <f t="shared" si="10"/>
        <v>59</v>
      </c>
      <c r="F272" s="13" t="str">
        <f t="shared" si="11"/>
        <v>YES</v>
      </c>
      <c r="N272" s="15">
        <v>44648</v>
      </c>
      <c r="O272">
        <v>4.7</v>
      </c>
      <c r="Q272" s="1">
        <v>44832</v>
      </c>
      <c r="R272">
        <v>3</v>
      </c>
    </row>
    <row r="273" spans="1:18" x14ac:dyDescent="0.25">
      <c r="A273" s="15">
        <v>44437</v>
      </c>
      <c r="B273" s="10">
        <v>2021</v>
      </c>
      <c r="C273" s="10" t="s">
        <v>9</v>
      </c>
      <c r="D273">
        <v>8.4</v>
      </c>
      <c r="E273" s="13">
        <f t="shared" si="10"/>
        <v>151</v>
      </c>
      <c r="F273" s="13" t="str">
        <f t="shared" si="11"/>
        <v>YES</v>
      </c>
      <c r="N273" s="15">
        <v>44652</v>
      </c>
      <c r="O273">
        <v>4.7</v>
      </c>
      <c r="Q273" s="1">
        <v>44833</v>
      </c>
      <c r="R273">
        <v>4</v>
      </c>
    </row>
    <row r="274" spans="1:18" x14ac:dyDescent="0.25">
      <c r="A274" s="15">
        <v>44438</v>
      </c>
      <c r="B274" s="10">
        <v>2021</v>
      </c>
      <c r="C274" s="10" t="s">
        <v>9</v>
      </c>
      <c r="D274">
        <v>8.1</v>
      </c>
      <c r="E274" s="13">
        <f t="shared" si="10"/>
        <v>159</v>
      </c>
      <c r="F274" s="13" t="str">
        <f t="shared" si="11"/>
        <v>YES</v>
      </c>
      <c r="N274" s="15">
        <v>44822</v>
      </c>
      <c r="O274">
        <v>4.7</v>
      </c>
      <c r="Q274" s="1">
        <v>44834</v>
      </c>
      <c r="R274">
        <v>8.3000000000000007</v>
      </c>
    </row>
    <row r="275" spans="1:18" x14ac:dyDescent="0.25">
      <c r="A275" s="15">
        <v>44439</v>
      </c>
      <c r="B275" s="10">
        <v>2021</v>
      </c>
      <c r="C275" s="10" t="s">
        <v>9</v>
      </c>
      <c r="D275">
        <v>8.1</v>
      </c>
      <c r="E275" s="13">
        <f t="shared" si="10"/>
        <v>159</v>
      </c>
      <c r="F275" s="13" t="str">
        <f t="shared" si="11"/>
        <v>YES</v>
      </c>
      <c r="N275" s="15">
        <v>44712</v>
      </c>
      <c r="O275">
        <v>4.5999999999999996</v>
      </c>
      <c r="Q275" s="1">
        <v>44835</v>
      </c>
      <c r="R275">
        <v>8.4</v>
      </c>
    </row>
    <row r="276" spans="1:18" x14ac:dyDescent="0.25">
      <c r="A276" s="15">
        <v>44440</v>
      </c>
      <c r="B276" s="10">
        <v>2021</v>
      </c>
      <c r="C276" s="10" t="s">
        <v>10</v>
      </c>
      <c r="D276">
        <v>6.5</v>
      </c>
      <c r="E276" s="13">
        <f t="shared" si="10"/>
        <v>219</v>
      </c>
      <c r="F276" s="13" t="str">
        <f t="shared" si="11"/>
        <v>YES</v>
      </c>
      <c r="N276" s="15">
        <v>44654</v>
      </c>
      <c r="O276">
        <v>4.5</v>
      </c>
      <c r="Q276" s="1">
        <v>44836</v>
      </c>
      <c r="R276">
        <v>6.9</v>
      </c>
    </row>
    <row r="277" spans="1:18" x14ac:dyDescent="0.25">
      <c r="A277" s="15">
        <v>44441</v>
      </c>
      <c r="B277" s="10">
        <v>2021</v>
      </c>
      <c r="C277" s="10" t="s">
        <v>10</v>
      </c>
      <c r="D277">
        <v>6.5</v>
      </c>
      <c r="E277" s="13">
        <f t="shared" si="10"/>
        <v>219</v>
      </c>
      <c r="F277" s="13" t="str">
        <f t="shared" si="11"/>
        <v>YES</v>
      </c>
      <c r="N277" s="15">
        <v>44669</v>
      </c>
      <c r="O277">
        <v>4.5</v>
      </c>
      <c r="Q277" s="1">
        <v>44837</v>
      </c>
      <c r="R277">
        <v>6.6</v>
      </c>
    </row>
    <row r="278" spans="1:18" x14ac:dyDescent="0.25">
      <c r="A278" s="15">
        <v>44442</v>
      </c>
      <c r="B278" s="10">
        <v>2021</v>
      </c>
      <c r="C278" s="10" t="s">
        <v>10</v>
      </c>
      <c r="D278">
        <v>9.1</v>
      </c>
      <c r="E278" s="13">
        <f t="shared" si="10"/>
        <v>128</v>
      </c>
      <c r="F278" s="13" t="str">
        <f t="shared" si="11"/>
        <v>YES</v>
      </c>
      <c r="N278" s="15">
        <v>44689</v>
      </c>
      <c r="O278">
        <v>4.5</v>
      </c>
      <c r="Q278" s="1">
        <v>44838</v>
      </c>
      <c r="R278">
        <v>7.5</v>
      </c>
    </row>
    <row r="279" spans="1:18" x14ac:dyDescent="0.25">
      <c r="A279" s="15">
        <v>44443</v>
      </c>
      <c r="B279" s="10">
        <v>2021</v>
      </c>
      <c r="C279" s="10" t="s">
        <v>10</v>
      </c>
      <c r="D279">
        <v>9.6999999999999993</v>
      </c>
      <c r="E279" s="13">
        <f t="shared" si="10"/>
        <v>114</v>
      </c>
      <c r="F279" s="13" t="str">
        <f t="shared" si="11"/>
        <v>YES</v>
      </c>
      <c r="N279" s="15">
        <v>44697</v>
      </c>
      <c r="O279">
        <v>4.5</v>
      </c>
      <c r="Q279" s="1">
        <v>44839</v>
      </c>
      <c r="R279">
        <v>8.4</v>
      </c>
    </row>
    <row r="280" spans="1:18" x14ac:dyDescent="0.25">
      <c r="A280" s="15">
        <v>44444</v>
      </c>
      <c r="B280" s="10">
        <v>2021</v>
      </c>
      <c r="C280" s="10" t="s">
        <v>10</v>
      </c>
      <c r="D280">
        <v>5.3</v>
      </c>
      <c r="E280" s="13">
        <f t="shared" ref="E280:E343" si="12">IF(D280&lt;&gt;"",RANK(D280,D$2:D$366),"")</f>
        <v>259</v>
      </c>
      <c r="F280" s="13" t="str">
        <f t="shared" si="11"/>
        <v>YES</v>
      </c>
      <c r="N280" s="15">
        <v>44631</v>
      </c>
      <c r="O280">
        <v>4.4000000000000004</v>
      </c>
      <c r="Q280" s="1">
        <v>44840</v>
      </c>
      <c r="R280">
        <v>7.4</v>
      </c>
    </row>
    <row r="281" spans="1:18" x14ac:dyDescent="0.25">
      <c r="A281" s="15">
        <v>44445</v>
      </c>
      <c r="B281" s="10">
        <v>2021</v>
      </c>
      <c r="C281" s="10" t="s">
        <v>10</v>
      </c>
      <c r="D281">
        <v>8.5</v>
      </c>
      <c r="E281" s="13">
        <f t="shared" si="12"/>
        <v>148</v>
      </c>
      <c r="F281" s="13" t="str">
        <f t="shared" si="11"/>
        <v>YES</v>
      </c>
      <c r="N281" s="15">
        <v>44653</v>
      </c>
      <c r="O281">
        <v>4.4000000000000004</v>
      </c>
      <c r="Q281" s="1">
        <v>44841</v>
      </c>
      <c r="R281">
        <v>2.8</v>
      </c>
    </row>
    <row r="282" spans="1:18" x14ac:dyDescent="0.25">
      <c r="A282" s="15">
        <v>44446</v>
      </c>
      <c r="B282" s="10">
        <v>2021</v>
      </c>
      <c r="C282" s="10" t="s">
        <v>10</v>
      </c>
      <c r="D282">
        <v>8.1</v>
      </c>
      <c r="E282" s="13">
        <f t="shared" si="12"/>
        <v>159</v>
      </c>
      <c r="F282" s="13" t="str">
        <f t="shared" si="11"/>
        <v>YES</v>
      </c>
      <c r="N282" s="15">
        <v>44720</v>
      </c>
      <c r="O282">
        <v>4.4000000000000004</v>
      </c>
      <c r="Q282" s="1">
        <v>44842</v>
      </c>
      <c r="R282">
        <v>5.3</v>
      </c>
    </row>
    <row r="283" spans="1:18" x14ac:dyDescent="0.25">
      <c r="A283" s="15">
        <v>44447</v>
      </c>
      <c r="B283" s="10">
        <v>2021</v>
      </c>
      <c r="C283" s="10" t="s">
        <v>10</v>
      </c>
      <c r="D283">
        <v>4</v>
      </c>
      <c r="E283" s="13">
        <f t="shared" si="12"/>
        <v>295</v>
      </c>
      <c r="F283" s="13" t="str">
        <f t="shared" si="11"/>
        <v>YES</v>
      </c>
      <c r="N283" s="15">
        <v>44816</v>
      </c>
      <c r="O283">
        <v>4.4000000000000004</v>
      </c>
      <c r="Q283" s="1">
        <v>44843</v>
      </c>
      <c r="R283">
        <v>8.1</v>
      </c>
    </row>
    <row r="284" spans="1:18" x14ac:dyDescent="0.25">
      <c r="A284" s="15">
        <v>44448</v>
      </c>
      <c r="B284" s="10">
        <v>2021</v>
      </c>
      <c r="C284" s="10" t="s">
        <v>10</v>
      </c>
      <c r="D284">
        <v>6</v>
      </c>
      <c r="E284" s="13">
        <f t="shared" si="12"/>
        <v>238</v>
      </c>
      <c r="F284" s="13" t="str">
        <f t="shared" si="11"/>
        <v>YES</v>
      </c>
      <c r="N284" s="15">
        <v>44583</v>
      </c>
      <c r="O284">
        <v>4.3</v>
      </c>
      <c r="Q284" s="1">
        <v>44844</v>
      </c>
      <c r="R284">
        <v>9.6999999999999993</v>
      </c>
    </row>
    <row r="285" spans="1:18" x14ac:dyDescent="0.25">
      <c r="A285" s="15">
        <v>44449</v>
      </c>
      <c r="B285" s="10">
        <v>2021</v>
      </c>
      <c r="C285" s="10" t="s">
        <v>10</v>
      </c>
      <c r="D285">
        <v>8</v>
      </c>
      <c r="E285" s="13">
        <f t="shared" si="12"/>
        <v>167</v>
      </c>
      <c r="F285" s="13" t="str">
        <f t="shared" si="11"/>
        <v>YES</v>
      </c>
      <c r="N285" s="15">
        <v>44671</v>
      </c>
      <c r="O285">
        <v>4.3</v>
      </c>
      <c r="Q285" s="1">
        <v>44845</v>
      </c>
      <c r="R285">
        <v>11.1</v>
      </c>
    </row>
    <row r="286" spans="1:18" x14ac:dyDescent="0.25">
      <c r="A286" s="15">
        <v>44450</v>
      </c>
      <c r="B286" s="10">
        <v>2021</v>
      </c>
      <c r="C286" s="10" t="s">
        <v>10</v>
      </c>
      <c r="D286">
        <v>11.8</v>
      </c>
      <c r="E286" s="13">
        <f t="shared" si="12"/>
        <v>66</v>
      </c>
      <c r="F286" s="13" t="str">
        <f t="shared" si="11"/>
        <v>YES</v>
      </c>
      <c r="N286" s="15">
        <v>44696</v>
      </c>
      <c r="O286">
        <v>4.3</v>
      </c>
      <c r="Q286" s="1">
        <v>44846</v>
      </c>
      <c r="R286">
        <v>5.2</v>
      </c>
    </row>
    <row r="287" spans="1:18" x14ac:dyDescent="0.25">
      <c r="A287" s="15">
        <v>44451</v>
      </c>
      <c r="B287" s="10">
        <v>2021</v>
      </c>
      <c r="C287" s="10" t="s">
        <v>10</v>
      </c>
      <c r="D287">
        <v>12.8</v>
      </c>
      <c r="E287" s="13">
        <f t="shared" si="12"/>
        <v>53</v>
      </c>
      <c r="F287" s="13" t="str">
        <f t="shared" si="11"/>
        <v>YES</v>
      </c>
      <c r="N287" s="15">
        <v>44738</v>
      </c>
      <c r="O287">
        <v>4.3</v>
      </c>
      <c r="Q287" s="1">
        <v>44847</v>
      </c>
      <c r="R287">
        <v>7.6</v>
      </c>
    </row>
    <row r="288" spans="1:18" x14ac:dyDescent="0.25">
      <c r="A288" s="15">
        <v>44452</v>
      </c>
      <c r="B288" s="10">
        <v>2021</v>
      </c>
      <c r="C288" s="10" t="s">
        <v>10</v>
      </c>
      <c r="D288">
        <v>11.2</v>
      </c>
      <c r="E288" s="13">
        <f t="shared" si="12"/>
        <v>76</v>
      </c>
      <c r="F288" s="13" t="str">
        <f t="shared" si="11"/>
        <v>YES</v>
      </c>
      <c r="N288" s="15">
        <v>44770</v>
      </c>
      <c r="O288">
        <v>4.3</v>
      </c>
      <c r="Q288" s="1">
        <v>44848</v>
      </c>
      <c r="R288">
        <v>5.9</v>
      </c>
    </row>
    <row r="289" spans="1:18" x14ac:dyDescent="0.25">
      <c r="A289" s="15">
        <v>44453</v>
      </c>
      <c r="B289" s="10">
        <v>2021</v>
      </c>
      <c r="C289" s="10" t="s">
        <v>10</v>
      </c>
      <c r="D289">
        <v>5.7</v>
      </c>
      <c r="E289" s="13">
        <f t="shared" si="12"/>
        <v>247</v>
      </c>
      <c r="F289" s="13" t="str">
        <f t="shared" si="11"/>
        <v>YES</v>
      </c>
      <c r="N289" s="15">
        <v>44567</v>
      </c>
      <c r="O289">
        <v>4.2</v>
      </c>
      <c r="Q289" s="1">
        <v>44849</v>
      </c>
      <c r="R289">
        <v>4.0999999999999996</v>
      </c>
    </row>
    <row r="290" spans="1:18" x14ac:dyDescent="0.25">
      <c r="A290" s="15">
        <v>44454</v>
      </c>
      <c r="B290" s="10">
        <v>2021</v>
      </c>
      <c r="C290" s="10" t="s">
        <v>10</v>
      </c>
      <c r="D290">
        <v>6.3</v>
      </c>
      <c r="E290" s="13">
        <f t="shared" si="12"/>
        <v>227</v>
      </c>
      <c r="F290" s="13" t="str">
        <f t="shared" si="11"/>
        <v>YES</v>
      </c>
      <c r="N290" s="15">
        <v>44594</v>
      </c>
      <c r="O290">
        <v>4.2</v>
      </c>
      <c r="Q290" s="1">
        <v>44850</v>
      </c>
      <c r="R290">
        <v>4</v>
      </c>
    </row>
    <row r="291" spans="1:18" x14ac:dyDescent="0.25">
      <c r="A291" s="15">
        <v>44455</v>
      </c>
      <c r="B291" s="10">
        <v>2021</v>
      </c>
      <c r="C291" s="10" t="s">
        <v>10</v>
      </c>
      <c r="D291">
        <v>7.4</v>
      </c>
      <c r="E291" s="13">
        <f t="shared" si="12"/>
        <v>186</v>
      </c>
      <c r="F291" s="13" t="str">
        <f t="shared" si="11"/>
        <v>YES</v>
      </c>
      <c r="N291" s="15">
        <v>44667</v>
      </c>
      <c r="O291">
        <v>4.2</v>
      </c>
      <c r="Q291" s="1">
        <v>44851</v>
      </c>
      <c r="R291">
        <v>2.2000000000000002</v>
      </c>
    </row>
    <row r="292" spans="1:18" x14ac:dyDescent="0.25">
      <c r="A292" s="15">
        <v>44456</v>
      </c>
      <c r="B292" s="10">
        <v>2021</v>
      </c>
      <c r="C292" s="10" t="s">
        <v>10</v>
      </c>
      <c r="D292">
        <v>5.9</v>
      </c>
      <c r="E292" s="13">
        <f t="shared" si="12"/>
        <v>241</v>
      </c>
      <c r="F292" s="13" t="str">
        <f t="shared" si="11"/>
        <v>YES</v>
      </c>
      <c r="N292" s="15">
        <v>44709</v>
      </c>
      <c r="O292">
        <v>4.2</v>
      </c>
      <c r="Q292" s="1">
        <v>44852</v>
      </c>
      <c r="R292">
        <v>3.4</v>
      </c>
    </row>
    <row r="293" spans="1:18" x14ac:dyDescent="0.25">
      <c r="A293" s="15">
        <v>44457</v>
      </c>
      <c r="B293" s="10">
        <v>2021</v>
      </c>
      <c r="C293" s="10" t="s">
        <v>10</v>
      </c>
      <c r="D293">
        <v>6.6</v>
      </c>
      <c r="E293" s="13">
        <f t="shared" si="12"/>
        <v>216</v>
      </c>
      <c r="F293" s="13" t="str">
        <f t="shared" si="11"/>
        <v>YES</v>
      </c>
      <c r="N293" s="15">
        <v>44719</v>
      </c>
      <c r="O293">
        <v>4.2</v>
      </c>
      <c r="Q293" s="1">
        <v>44853</v>
      </c>
      <c r="R293">
        <v>6.9</v>
      </c>
    </row>
    <row r="294" spans="1:18" x14ac:dyDescent="0.25">
      <c r="A294" s="15">
        <v>44458</v>
      </c>
      <c r="B294" s="10">
        <v>2021</v>
      </c>
      <c r="C294" s="10" t="s">
        <v>10</v>
      </c>
      <c r="D294">
        <v>10.199999999999999</v>
      </c>
      <c r="E294" s="13">
        <f t="shared" si="12"/>
        <v>102</v>
      </c>
      <c r="F294" s="13" t="str">
        <f t="shared" si="11"/>
        <v>YES</v>
      </c>
      <c r="N294" s="15">
        <v>44767</v>
      </c>
      <c r="O294">
        <v>4.0999999999999996</v>
      </c>
      <c r="Q294" s="1">
        <v>44854</v>
      </c>
      <c r="R294">
        <v>16.399999999999999</v>
      </c>
    </row>
    <row r="295" spans="1:18" x14ac:dyDescent="0.25">
      <c r="A295" s="15">
        <v>44459</v>
      </c>
      <c r="B295" s="10">
        <v>2021</v>
      </c>
      <c r="C295" s="10" t="s">
        <v>10</v>
      </c>
      <c r="D295">
        <v>6.4</v>
      </c>
      <c r="E295" s="13">
        <f t="shared" si="12"/>
        <v>223</v>
      </c>
      <c r="F295" s="13" t="str">
        <f t="shared" si="11"/>
        <v>YES</v>
      </c>
      <c r="N295" s="15">
        <v>44849</v>
      </c>
      <c r="O295">
        <v>4.0999999999999996</v>
      </c>
      <c r="Q295" s="1">
        <v>44856</v>
      </c>
      <c r="R295">
        <v>11.4</v>
      </c>
    </row>
    <row r="296" spans="1:18" x14ac:dyDescent="0.25">
      <c r="A296" s="15">
        <v>44460</v>
      </c>
      <c r="B296" s="10">
        <v>2021</v>
      </c>
      <c r="C296" s="10" t="s">
        <v>10</v>
      </c>
      <c r="D296">
        <v>3.6</v>
      </c>
      <c r="E296" s="13">
        <f t="shared" si="12"/>
        <v>306</v>
      </c>
      <c r="F296" s="13" t="str">
        <f t="shared" si="11"/>
        <v>YES</v>
      </c>
      <c r="N296" s="15">
        <v>44883</v>
      </c>
      <c r="O296">
        <v>4.0999999999999996</v>
      </c>
      <c r="Q296" s="1">
        <v>44857</v>
      </c>
      <c r="R296">
        <v>10.7</v>
      </c>
    </row>
    <row r="297" spans="1:18" x14ac:dyDescent="0.25">
      <c r="A297" s="15">
        <v>44461</v>
      </c>
      <c r="B297" s="10">
        <v>2021</v>
      </c>
      <c r="C297" s="10" t="s">
        <v>10</v>
      </c>
      <c r="D297">
        <v>3.7</v>
      </c>
      <c r="E297" s="13">
        <f t="shared" si="12"/>
        <v>301</v>
      </c>
      <c r="F297" s="13" t="str">
        <f t="shared" si="11"/>
        <v>YES</v>
      </c>
      <c r="N297" s="15">
        <v>44588</v>
      </c>
      <c r="O297">
        <v>4</v>
      </c>
      <c r="Q297" s="1">
        <v>44858</v>
      </c>
      <c r="R297">
        <v>5.6</v>
      </c>
    </row>
    <row r="298" spans="1:18" x14ac:dyDescent="0.25">
      <c r="A298" s="15">
        <v>44462</v>
      </c>
      <c r="B298" s="10">
        <v>2021</v>
      </c>
      <c r="C298" s="10" t="s">
        <v>10</v>
      </c>
      <c r="D298">
        <v>7.1</v>
      </c>
      <c r="E298" s="13">
        <f t="shared" si="12"/>
        <v>198</v>
      </c>
      <c r="F298" s="13" t="str">
        <f t="shared" si="11"/>
        <v>YES</v>
      </c>
      <c r="N298" s="15">
        <v>44704</v>
      </c>
      <c r="O298">
        <v>4</v>
      </c>
      <c r="Q298" s="1">
        <v>44859</v>
      </c>
      <c r="R298">
        <v>1.8</v>
      </c>
    </row>
    <row r="299" spans="1:18" x14ac:dyDescent="0.25">
      <c r="A299" s="15">
        <v>44463</v>
      </c>
      <c r="B299" s="10">
        <v>2021</v>
      </c>
      <c r="C299" s="10" t="s">
        <v>10</v>
      </c>
      <c r="D299">
        <v>5.5</v>
      </c>
      <c r="E299" s="13">
        <f t="shared" si="12"/>
        <v>251</v>
      </c>
      <c r="F299" s="13" t="str">
        <f t="shared" si="11"/>
        <v>YES</v>
      </c>
      <c r="N299" s="15">
        <v>44833</v>
      </c>
      <c r="O299">
        <v>4</v>
      </c>
      <c r="Q299" s="1">
        <v>44860</v>
      </c>
      <c r="R299">
        <v>6.4</v>
      </c>
    </row>
    <row r="300" spans="1:18" x14ac:dyDescent="0.25">
      <c r="A300" s="15">
        <v>44464</v>
      </c>
      <c r="B300" s="10">
        <v>2021</v>
      </c>
      <c r="C300" s="10" t="s">
        <v>10</v>
      </c>
      <c r="D300">
        <v>4.5999999999999996</v>
      </c>
      <c r="E300" s="13">
        <f t="shared" si="12"/>
        <v>281</v>
      </c>
      <c r="F300" s="13" t="str">
        <f t="shared" si="11"/>
        <v>YES</v>
      </c>
      <c r="N300" s="15">
        <v>44850</v>
      </c>
      <c r="O300">
        <v>4</v>
      </c>
      <c r="Q300" s="1">
        <v>44861</v>
      </c>
      <c r="R300">
        <v>6.9</v>
      </c>
    </row>
    <row r="301" spans="1:18" x14ac:dyDescent="0.25">
      <c r="A301" s="15">
        <v>44465</v>
      </c>
      <c r="B301" s="10">
        <v>2021</v>
      </c>
      <c r="C301" s="10" t="s">
        <v>10</v>
      </c>
      <c r="D301">
        <v>6.5</v>
      </c>
      <c r="E301" s="13">
        <f t="shared" si="12"/>
        <v>219</v>
      </c>
      <c r="F301" s="13" t="str">
        <f t="shared" si="11"/>
        <v>YES</v>
      </c>
      <c r="N301" s="15">
        <v>44610</v>
      </c>
      <c r="O301">
        <v>3.9</v>
      </c>
      <c r="Q301" s="1">
        <v>44862</v>
      </c>
      <c r="R301">
        <v>11.9</v>
      </c>
    </row>
    <row r="302" spans="1:18" x14ac:dyDescent="0.25">
      <c r="A302" s="15">
        <v>44466</v>
      </c>
      <c r="B302" s="10">
        <v>2021</v>
      </c>
      <c r="C302" s="10" t="s">
        <v>10</v>
      </c>
      <c r="D302">
        <v>10.6</v>
      </c>
      <c r="E302" s="13">
        <f t="shared" si="12"/>
        <v>97</v>
      </c>
      <c r="F302" s="13" t="str">
        <f t="shared" si="11"/>
        <v>YES</v>
      </c>
      <c r="N302" s="15">
        <v>44623</v>
      </c>
      <c r="O302">
        <v>3.9</v>
      </c>
      <c r="Q302" s="1">
        <v>44863</v>
      </c>
      <c r="R302">
        <v>15.8</v>
      </c>
    </row>
    <row r="303" spans="1:18" x14ac:dyDescent="0.25">
      <c r="A303" s="15">
        <v>44467</v>
      </c>
      <c r="B303" s="10">
        <v>2021</v>
      </c>
      <c r="C303" s="10" t="s">
        <v>10</v>
      </c>
      <c r="D303">
        <v>8.5</v>
      </c>
      <c r="E303" s="13">
        <f t="shared" si="12"/>
        <v>148</v>
      </c>
      <c r="F303" s="13" t="str">
        <f t="shared" si="11"/>
        <v>YES</v>
      </c>
      <c r="N303" s="15">
        <v>44730</v>
      </c>
      <c r="O303">
        <v>3.9</v>
      </c>
      <c r="Q303" s="1">
        <v>44865</v>
      </c>
      <c r="R303">
        <v>16.7</v>
      </c>
    </row>
    <row r="304" spans="1:18" x14ac:dyDescent="0.25">
      <c r="A304" s="15">
        <v>44468</v>
      </c>
      <c r="B304" s="10">
        <v>2021</v>
      </c>
      <c r="C304" s="10" t="s">
        <v>10</v>
      </c>
      <c r="D304">
        <v>13.2</v>
      </c>
      <c r="E304" s="13">
        <f t="shared" si="12"/>
        <v>49</v>
      </c>
      <c r="F304" s="13" t="str">
        <f t="shared" si="11"/>
        <v>YES</v>
      </c>
      <c r="N304" s="15">
        <v>44808</v>
      </c>
      <c r="O304">
        <v>3.9</v>
      </c>
      <c r="Q304" s="1">
        <v>44866</v>
      </c>
      <c r="R304">
        <v>13</v>
      </c>
    </row>
    <row r="305" spans="1:18" x14ac:dyDescent="0.25">
      <c r="A305" s="15">
        <v>44469</v>
      </c>
      <c r="B305" s="10">
        <v>2021</v>
      </c>
      <c r="C305" s="10" t="s">
        <v>10</v>
      </c>
      <c r="D305">
        <v>15.2</v>
      </c>
      <c r="E305" s="13">
        <f t="shared" si="12"/>
        <v>26</v>
      </c>
      <c r="F305" s="13" t="str">
        <f t="shared" si="11"/>
        <v>YES</v>
      </c>
      <c r="N305" s="15">
        <v>44829</v>
      </c>
      <c r="O305">
        <v>3.9</v>
      </c>
      <c r="Q305" s="1">
        <v>44867</v>
      </c>
      <c r="R305">
        <v>8.4</v>
      </c>
    </row>
    <row r="306" spans="1:18" x14ac:dyDescent="0.25">
      <c r="A306" s="15">
        <v>44470</v>
      </c>
      <c r="B306" s="10">
        <v>2021</v>
      </c>
      <c r="C306" s="10" t="s">
        <v>10</v>
      </c>
      <c r="D306">
        <v>11.5</v>
      </c>
      <c r="E306" s="13">
        <f t="shared" si="12"/>
        <v>70</v>
      </c>
      <c r="F306" s="13" t="str">
        <f t="shared" si="11"/>
        <v>YES</v>
      </c>
      <c r="N306" s="15">
        <v>44885</v>
      </c>
      <c r="O306">
        <v>3.9</v>
      </c>
      <c r="Q306" s="1">
        <v>44868</v>
      </c>
      <c r="R306">
        <v>8.8000000000000007</v>
      </c>
    </row>
    <row r="307" spans="1:18" x14ac:dyDescent="0.25">
      <c r="A307" s="15">
        <v>44471</v>
      </c>
      <c r="B307" s="10">
        <v>2021</v>
      </c>
      <c r="C307" s="10" t="s">
        <v>10</v>
      </c>
      <c r="D307">
        <v>7</v>
      </c>
      <c r="E307" s="13">
        <f t="shared" si="12"/>
        <v>203</v>
      </c>
      <c r="F307" s="13" t="str">
        <f t="shared" si="11"/>
        <v>YES</v>
      </c>
      <c r="N307" s="15">
        <v>44664</v>
      </c>
      <c r="O307">
        <v>3.8</v>
      </c>
      <c r="Q307" s="1">
        <v>44869</v>
      </c>
      <c r="R307">
        <v>5</v>
      </c>
    </row>
    <row r="308" spans="1:18" x14ac:dyDescent="0.25">
      <c r="A308" s="15">
        <v>44472</v>
      </c>
      <c r="B308" s="10">
        <v>2021</v>
      </c>
      <c r="C308" s="10" t="s">
        <v>10</v>
      </c>
      <c r="D308">
        <v>6.3</v>
      </c>
      <c r="E308" s="13">
        <f t="shared" si="12"/>
        <v>227</v>
      </c>
      <c r="F308" s="13" t="str">
        <f t="shared" si="11"/>
        <v>YES</v>
      </c>
      <c r="N308" s="15">
        <v>44815</v>
      </c>
      <c r="O308">
        <v>3.8</v>
      </c>
      <c r="Q308" s="1">
        <v>44870</v>
      </c>
      <c r="R308">
        <v>1.3</v>
      </c>
    </row>
    <row r="309" spans="1:18" x14ac:dyDescent="0.25">
      <c r="A309" s="15">
        <v>44473</v>
      </c>
      <c r="B309" s="10">
        <v>2021</v>
      </c>
      <c r="C309" s="10" t="s">
        <v>10</v>
      </c>
      <c r="D309">
        <v>3.4</v>
      </c>
      <c r="E309" s="13">
        <f t="shared" si="12"/>
        <v>315</v>
      </c>
      <c r="F309" s="13" t="str">
        <f t="shared" si="11"/>
        <v>YES</v>
      </c>
      <c r="N309" s="15">
        <v>44670</v>
      </c>
      <c r="O309">
        <v>3.7</v>
      </c>
      <c r="Q309" s="1">
        <v>44871</v>
      </c>
      <c r="R309">
        <v>2.1</v>
      </c>
    </row>
    <row r="310" spans="1:18" x14ac:dyDescent="0.25">
      <c r="A310" s="15">
        <v>44474</v>
      </c>
      <c r="B310" s="10">
        <v>2021</v>
      </c>
      <c r="C310" s="10" t="s">
        <v>10</v>
      </c>
      <c r="D310">
        <v>4.4000000000000004</v>
      </c>
      <c r="E310" s="13">
        <f t="shared" si="12"/>
        <v>285</v>
      </c>
      <c r="F310" s="13" t="str">
        <f t="shared" si="11"/>
        <v>YES</v>
      </c>
      <c r="N310" s="15">
        <v>44787</v>
      </c>
      <c r="O310">
        <v>3.7</v>
      </c>
      <c r="Q310" s="1">
        <v>44872</v>
      </c>
      <c r="R310">
        <v>3</v>
      </c>
    </row>
    <row r="311" spans="1:18" x14ac:dyDescent="0.25">
      <c r="A311" s="15">
        <v>44475</v>
      </c>
      <c r="B311" s="10">
        <v>2021</v>
      </c>
      <c r="C311" s="10" t="s">
        <v>10</v>
      </c>
      <c r="D311">
        <v>11</v>
      </c>
      <c r="E311" s="13">
        <f t="shared" si="12"/>
        <v>81</v>
      </c>
      <c r="F311" s="13" t="str">
        <f t="shared" si="11"/>
        <v>YES</v>
      </c>
      <c r="N311" s="15">
        <v>44793</v>
      </c>
      <c r="O311">
        <v>3.7</v>
      </c>
      <c r="Q311" s="1">
        <v>44873</v>
      </c>
      <c r="R311">
        <v>6.4</v>
      </c>
    </row>
    <row r="312" spans="1:18" x14ac:dyDescent="0.25">
      <c r="A312" s="15">
        <v>44476</v>
      </c>
      <c r="B312" s="10">
        <v>2021</v>
      </c>
      <c r="C312" s="10" t="s">
        <v>10</v>
      </c>
      <c r="D312">
        <v>12.6</v>
      </c>
      <c r="E312" s="13">
        <f t="shared" si="12"/>
        <v>56</v>
      </c>
      <c r="F312" s="13" t="str">
        <f t="shared" si="11"/>
        <v>YES</v>
      </c>
      <c r="N312" s="15">
        <v>44898</v>
      </c>
      <c r="O312">
        <v>3.6</v>
      </c>
      <c r="Q312" s="1">
        <v>44874</v>
      </c>
      <c r="R312">
        <v>9.5</v>
      </c>
    </row>
    <row r="313" spans="1:18" x14ac:dyDescent="0.25">
      <c r="A313" s="15">
        <v>44477</v>
      </c>
      <c r="B313" s="10">
        <v>2021</v>
      </c>
      <c r="C313" s="10" t="s">
        <v>10</v>
      </c>
      <c r="D313">
        <v>8.4</v>
      </c>
      <c r="E313" s="13">
        <f t="shared" si="12"/>
        <v>151</v>
      </c>
      <c r="F313" s="13" t="str">
        <f t="shared" si="11"/>
        <v>YES</v>
      </c>
      <c r="N313" s="15">
        <v>44639</v>
      </c>
      <c r="O313">
        <v>3.6</v>
      </c>
      <c r="Q313" s="1">
        <v>44875</v>
      </c>
      <c r="R313">
        <v>7.9</v>
      </c>
    </row>
    <row r="314" spans="1:18" x14ac:dyDescent="0.25">
      <c r="A314" s="15">
        <v>44478</v>
      </c>
      <c r="B314" s="10">
        <v>2021</v>
      </c>
      <c r="C314" s="10" t="s">
        <v>10</v>
      </c>
      <c r="D314">
        <v>10.5</v>
      </c>
      <c r="E314" s="13">
        <f t="shared" si="12"/>
        <v>99</v>
      </c>
      <c r="F314" s="13" t="str">
        <f t="shared" si="11"/>
        <v>YES</v>
      </c>
      <c r="N314" s="15">
        <v>44777</v>
      </c>
      <c r="O314">
        <v>3.6</v>
      </c>
      <c r="Q314" s="1">
        <v>44876</v>
      </c>
      <c r="R314">
        <v>2.1</v>
      </c>
    </row>
    <row r="315" spans="1:18" x14ac:dyDescent="0.25">
      <c r="A315" s="15">
        <v>44479</v>
      </c>
      <c r="B315" s="10">
        <v>2021</v>
      </c>
      <c r="C315" s="10" t="s">
        <v>10</v>
      </c>
      <c r="D315">
        <v>8.1999999999999993</v>
      </c>
      <c r="E315" s="13">
        <f t="shared" si="12"/>
        <v>157</v>
      </c>
      <c r="F315" s="13" t="str">
        <f t="shared" si="11"/>
        <v>YES</v>
      </c>
      <c r="N315" s="15">
        <v>44781</v>
      </c>
      <c r="O315">
        <v>3.6</v>
      </c>
      <c r="Q315" s="1">
        <v>44877</v>
      </c>
      <c r="R315">
        <v>2.1</v>
      </c>
    </row>
    <row r="316" spans="1:18" x14ac:dyDescent="0.25">
      <c r="A316" s="15">
        <v>44480</v>
      </c>
      <c r="B316" s="10">
        <v>2021</v>
      </c>
      <c r="C316" s="10" t="s">
        <v>10</v>
      </c>
      <c r="D316">
        <v>4.3</v>
      </c>
      <c r="E316" s="13">
        <f t="shared" si="12"/>
        <v>288</v>
      </c>
      <c r="F316" s="13" t="str">
        <f t="shared" si="11"/>
        <v>YES</v>
      </c>
      <c r="N316" s="15">
        <v>44785</v>
      </c>
      <c r="O316">
        <v>3.6</v>
      </c>
      <c r="Q316" s="1">
        <v>44878</v>
      </c>
      <c r="R316">
        <v>5.3</v>
      </c>
    </row>
    <row r="317" spans="1:18" x14ac:dyDescent="0.25">
      <c r="A317" s="15">
        <v>44481</v>
      </c>
      <c r="B317" s="10">
        <v>2021</v>
      </c>
      <c r="C317" s="10" t="s">
        <v>10</v>
      </c>
      <c r="D317">
        <v>6.1</v>
      </c>
      <c r="E317" s="13">
        <f t="shared" si="12"/>
        <v>235</v>
      </c>
      <c r="F317" s="13" t="str">
        <f t="shared" si="11"/>
        <v>YES</v>
      </c>
      <c r="N317" s="15">
        <v>44655</v>
      </c>
      <c r="O317">
        <v>3.5</v>
      </c>
      <c r="Q317" s="1">
        <v>44879</v>
      </c>
      <c r="R317">
        <v>9.9</v>
      </c>
    </row>
    <row r="318" spans="1:18" x14ac:dyDescent="0.25">
      <c r="A318" s="15">
        <v>44482</v>
      </c>
      <c r="B318" s="10">
        <v>2021</v>
      </c>
      <c r="C318" s="10" t="s">
        <v>10</v>
      </c>
      <c r="D318">
        <v>4.9000000000000004</v>
      </c>
      <c r="E318" s="13">
        <f t="shared" si="12"/>
        <v>270</v>
      </c>
      <c r="F318" s="13" t="str">
        <f t="shared" si="11"/>
        <v>YES</v>
      </c>
      <c r="N318" s="15">
        <v>44677</v>
      </c>
      <c r="O318">
        <v>3.5</v>
      </c>
      <c r="Q318" s="1">
        <v>44880</v>
      </c>
      <c r="R318">
        <v>11.2</v>
      </c>
    </row>
    <row r="319" spans="1:18" x14ac:dyDescent="0.25">
      <c r="A319" s="15">
        <v>44483</v>
      </c>
      <c r="B319" s="10">
        <v>2021</v>
      </c>
      <c r="C319" s="10" t="s">
        <v>10</v>
      </c>
      <c r="D319">
        <v>2.2999999999999998</v>
      </c>
      <c r="E319" s="13">
        <f t="shared" si="12"/>
        <v>338</v>
      </c>
      <c r="F319" s="13" t="str">
        <f t="shared" si="11"/>
        <v>YES</v>
      </c>
      <c r="N319" s="15">
        <v>44707</v>
      </c>
      <c r="O319">
        <v>3.5</v>
      </c>
      <c r="Q319" s="1">
        <v>44881</v>
      </c>
      <c r="R319">
        <v>9.4</v>
      </c>
    </row>
    <row r="320" spans="1:18" x14ac:dyDescent="0.25">
      <c r="A320" s="15">
        <v>44484</v>
      </c>
      <c r="B320" s="10">
        <v>2021</v>
      </c>
      <c r="C320" s="10" t="s">
        <v>10</v>
      </c>
      <c r="D320">
        <v>3.6</v>
      </c>
      <c r="E320" s="13">
        <f t="shared" si="12"/>
        <v>306</v>
      </c>
      <c r="F320" s="13" t="str">
        <f t="shared" si="11"/>
        <v>YES</v>
      </c>
      <c r="N320" s="15">
        <v>44826</v>
      </c>
      <c r="O320">
        <v>3.5</v>
      </c>
      <c r="Q320" s="1">
        <v>44882</v>
      </c>
      <c r="R320">
        <v>5.2</v>
      </c>
    </row>
    <row r="321" spans="1:18" x14ac:dyDescent="0.25">
      <c r="A321" s="15">
        <v>44485</v>
      </c>
      <c r="B321" s="10">
        <v>2021</v>
      </c>
      <c r="C321" s="10" t="s">
        <v>10</v>
      </c>
      <c r="D321">
        <v>4.0999999999999996</v>
      </c>
      <c r="E321" s="13">
        <f t="shared" si="12"/>
        <v>292</v>
      </c>
      <c r="F321" s="13" t="str">
        <f t="shared" si="11"/>
        <v>YES</v>
      </c>
      <c r="N321" s="15">
        <v>44830</v>
      </c>
      <c r="O321">
        <v>3.5</v>
      </c>
      <c r="Q321" s="1">
        <v>44883</v>
      </c>
      <c r="R321">
        <v>4.0999999999999996</v>
      </c>
    </row>
    <row r="322" spans="1:18" x14ac:dyDescent="0.25">
      <c r="A322" s="15">
        <v>44486</v>
      </c>
      <c r="B322" s="10">
        <v>2021</v>
      </c>
      <c r="C322" s="10" t="s">
        <v>10</v>
      </c>
      <c r="D322">
        <v>8.3000000000000007</v>
      </c>
      <c r="E322" s="13">
        <f t="shared" si="12"/>
        <v>156</v>
      </c>
      <c r="F322" s="13" t="str">
        <f t="shared" si="11"/>
        <v>YES</v>
      </c>
      <c r="N322" s="15">
        <v>44580</v>
      </c>
      <c r="O322">
        <v>3.4</v>
      </c>
      <c r="Q322" s="1">
        <v>44884</v>
      </c>
      <c r="R322">
        <v>2.5</v>
      </c>
    </row>
    <row r="323" spans="1:18" x14ac:dyDescent="0.25">
      <c r="A323" s="15">
        <v>44487</v>
      </c>
      <c r="B323" s="10">
        <v>2021</v>
      </c>
      <c r="C323" s="10" t="s">
        <v>10</v>
      </c>
      <c r="D323">
        <v>9.1</v>
      </c>
      <c r="E323" s="13">
        <f t="shared" si="12"/>
        <v>128</v>
      </c>
      <c r="F323" s="13" t="str">
        <f t="shared" ref="F323:F366" si="13">IF(OR(D323="",E323&lt;ROUNDUP((COUNT(D$2:D$366))*0.02,0)),"NO","YES")</f>
        <v>YES</v>
      </c>
      <c r="N323" s="15">
        <v>44852</v>
      </c>
      <c r="O323">
        <v>3.4</v>
      </c>
      <c r="Q323" s="1">
        <v>44885</v>
      </c>
      <c r="R323">
        <v>3.9</v>
      </c>
    </row>
    <row r="324" spans="1:18" x14ac:dyDescent="0.25">
      <c r="A324" s="15">
        <v>44488</v>
      </c>
      <c r="B324" s="10">
        <v>2021</v>
      </c>
      <c r="C324" s="10" t="s">
        <v>10</v>
      </c>
      <c r="D324">
        <v>7.8</v>
      </c>
      <c r="E324" s="13">
        <f t="shared" si="12"/>
        <v>174</v>
      </c>
      <c r="F324" s="13" t="str">
        <f t="shared" si="13"/>
        <v>YES</v>
      </c>
      <c r="N324" s="15">
        <v>44638</v>
      </c>
      <c r="O324">
        <v>3.3</v>
      </c>
      <c r="Q324" s="1">
        <v>44886</v>
      </c>
      <c r="R324">
        <v>6</v>
      </c>
    </row>
    <row r="325" spans="1:18" x14ac:dyDescent="0.25">
      <c r="A325" s="15">
        <v>44489</v>
      </c>
      <c r="B325" s="10">
        <v>2021</v>
      </c>
      <c r="C325" s="10" t="s">
        <v>10</v>
      </c>
      <c r="D325">
        <v>7.5</v>
      </c>
      <c r="E325" s="13">
        <f t="shared" si="12"/>
        <v>181</v>
      </c>
      <c r="F325" s="13" t="str">
        <f t="shared" si="13"/>
        <v>YES</v>
      </c>
      <c r="N325" s="15">
        <v>44919</v>
      </c>
      <c r="O325">
        <v>3.1</v>
      </c>
      <c r="Q325" s="1">
        <v>44887</v>
      </c>
      <c r="R325">
        <v>14.1</v>
      </c>
    </row>
    <row r="326" spans="1:18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2"/>
        <v/>
      </c>
      <c r="F326" s="13" t="str">
        <f t="shared" si="13"/>
        <v>NO</v>
      </c>
      <c r="N326" s="15">
        <v>44630</v>
      </c>
      <c r="O326">
        <v>3.1</v>
      </c>
      <c r="Q326" s="1">
        <v>44888</v>
      </c>
      <c r="R326">
        <v>14.4</v>
      </c>
    </row>
    <row r="327" spans="1:18" x14ac:dyDescent="0.25">
      <c r="A327" s="15">
        <v>44491</v>
      </c>
      <c r="B327" s="10">
        <v>2021</v>
      </c>
      <c r="C327" s="10" t="s">
        <v>10</v>
      </c>
      <c r="D327" t="s">
        <v>3</v>
      </c>
      <c r="E327" s="13" t="str">
        <f t="shared" si="12"/>
        <v/>
      </c>
      <c r="F327" s="13" t="str">
        <f t="shared" si="13"/>
        <v>NO</v>
      </c>
      <c r="N327" s="15">
        <v>44611</v>
      </c>
      <c r="O327">
        <v>3</v>
      </c>
      <c r="Q327" s="1">
        <v>44889</v>
      </c>
      <c r="R327">
        <v>14.1</v>
      </c>
    </row>
    <row r="328" spans="1:18" x14ac:dyDescent="0.25">
      <c r="A328" s="15">
        <v>44492</v>
      </c>
      <c r="B328" s="10">
        <v>2021</v>
      </c>
      <c r="C328" s="10" t="s">
        <v>10</v>
      </c>
      <c r="D328">
        <v>4.0999999999999996</v>
      </c>
      <c r="E328" s="13">
        <f t="shared" si="12"/>
        <v>292</v>
      </c>
      <c r="F328" s="13" t="str">
        <f t="shared" si="13"/>
        <v>YES</v>
      </c>
      <c r="N328" s="15">
        <v>44832</v>
      </c>
      <c r="O328">
        <v>3</v>
      </c>
      <c r="Q328" s="1">
        <v>44890</v>
      </c>
      <c r="R328">
        <v>7.2</v>
      </c>
    </row>
    <row r="329" spans="1:18" x14ac:dyDescent="0.25">
      <c r="A329" s="15">
        <v>44493</v>
      </c>
      <c r="B329" s="10">
        <v>2021</v>
      </c>
      <c r="C329" s="10" t="s">
        <v>10</v>
      </c>
      <c r="D329">
        <v>4.9000000000000004</v>
      </c>
      <c r="E329" s="13">
        <f t="shared" si="12"/>
        <v>270</v>
      </c>
      <c r="F329" s="13" t="str">
        <f t="shared" si="13"/>
        <v>YES</v>
      </c>
      <c r="N329" s="15">
        <v>44872</v>
      </c>
      <c r="O329">
        <v>3</v>
      </c>
      <c r="Q329" s="1">
        <v>44891</v>
      </c>
      <c r="R329">
        <v>6.6</v>
      </c>
    </row>
    <row r="330" spans="1:18" x14ac:dyDescent="0.25">
      <c r="A330" s="15">
        <v>44494</v>
      </c>
      <c r="B330" s="10">
        <v>2021</v>
      </c>
      <c r="C330" s="10" t="s">
        <v>10</v>
      </c>
      <c r="D330">
        <v>1.2</v>
      </c>
      <c r="E330" s="13">
        <f t="shared" si="12"/>
        <v>349</v>
      </c>
      <c r="F330" s="13" t="str">
        <f t="shared" si="13"/>
        <v>YES</v>
      </c>
      <c r="N330" s="15">
        <v>44913</v>
      </c>
      <c r="O330">
        <v>2.9</v>
      </c>
      <c r="Q330" s="1">
        <v>44892</v>
      </c>
      <c r="R330">
        <v>5.9</v>
      </c>
    </row>
    <row r="331" spans="1:18" x14ac:dyDescent="0.25">
      <c r="A331" s="15">
        <v>44495</v>
      </c>
      <c r="B331" s="10">
        <v>2021</v>
      </c>
      <c r="C331" s="10" t="s">
        <v>10</v>
      </c>
      <c r="D331">
        <v>2.4</v>
      </c>
      <c r="E331" s="13">
        <f t="shared" si="12"/>
        <v>335</v>
      </c>
      <c r="F331" s="13" t="str">
        <f t="shared" si="13"/>
        <v>YES</v>
      </c>
      <c r="N331" s="15">
        <v>44604</v>
      </c>
      <c r="O331">
        <v>2.9</v>
      </c>
      <c r="Q331" s="1">
        <v>44893</v>
      </c>
      <c r="R331">
        <v>6.7</v>
      </c>
    </row>
    <row r="332" spans="1:18" x14ac:dyDescent="0.25">
      <c r="A332" s="15">
        <v>44496</v>
      </c>
      <c r="B332" s="10">
        <v>2021</v>
      </c>
      <c r="C332" s="10" t="s">
        <v>10</v>
      </c>
      <c r="D332">
        <v>3.4</v>
      </c>
      <c r="E332" s="13">
        <f t="shared" si="12"/>
        <v>315</v>
      </c>
      <c r="F332" s="13" t="str">
        <f t="shared" si="13"/>
        <v>YES</v>
      </c>
      <c r="N332" s="15">
        <v>44647</v>
      </c>
      <c r="O332">
        <v>2.9</v>
      </c>
      <c r="Q332" s="1">
        <v>44894</v>
      </c>
      <c r="R332">
        <v>9.4</v>
      </c>
    </row>
    <row r="333" spans="1:18" x14ac:dyDescent="0.25">
      <c r="A333" s="15">
        <v>44497</v>
      </c>
      <c r="B333" s="10">
        <v>2021</v>
      </c>
      <c r="C333" s="10" t="s">
        <v>10</v>
      </c>
      <c r="D333">
        <v>3.6</v>
      </c>
      <c r="E333" s="13">
        <f t="shared" si="12"/>
        <v>306</v>
      </c>
      <c r="F333" s="13" t="str">
        <f t="shared" si="13"/>
        <v>YES</v>
      </c>
      <c r="N333" s="15">
        <v>44895</v>
      </c>
      <c r="O333">
        <v>2.9</v>
      </c>
      <c r="Q333" s="1">
        <v>44895</v>
      </c>
      <c r="R333">
        <v>2.9</v>
      </c>
    </row>
    <row r="334" spans="1:18" x14ac:dyDescent="0.25">
      <c r="A334" s="15">
        <v>44498</v>
      </c>
      <c r="B334" s="10">
        <v>2021</v>
      </c>
      <c r="C334" s="10" t="s">
        <v>10</v>
      </c>
      <c r="D334">
        <v>1.8</v>
      </c>
      <c r="E334" s="13">
        <f t="shared" si="12"/>
        <v>345</v>
      </c>
      <c r="F334" s="13" t="str">
        <f t="shared" si="13"/>
        <v>YES</v>
      </c>
      <c r="N334" s="15">
        <v>44632</v>
      </c>
      <c r="O334">
        <v>2.8</v>
      </c>
      <c r="Q334" s="1">
        <v>44896</v>
      </c>
      <c r="R334">
        <v>4.7</v>
      </c>
    </row>
    <row r="335" spans="1:18" x14ac:dyDescent="0.25">
      <c r="A335" s="15">
        <v>44499</v>
      </c>
      <c r="B335" s="10">
        <v>2021</v>
      </c>
      <c r="C335" s="10" t="s">
        <v>10</v>
      </c>
      <c r="D335">
        <v>3.7</v>
      </c>
      <c r="E335" s="13">
        <f t="shared" si="12"/>
        <v>301</v>
      </c>
      <c r="F335" s="13" t="str">
        <f t="shared" si="13"/>
        <v>YES</v>
      </c>
      <c r="N335" s="15">
        <v>44703</v>
      </c>
      <c r="O335">
        <v>2.8</v>
      </c>
      <c r="Q335" s="1">
        <v>44897</v>
      </c>
      <c r="R335">
        <v>5.0999999999999996</v>
      </c>
    </row>
    <row r="336" spans="1:18" x14ac:dyDescent="0.25">
      <c r="A336" s="15">
        <v>44500</v>
      </c>
      <c r="B336" s="10">
        <v>2021</v>
      </c>
      <c r="C336" s="10" t="s">
        <v>10</v>
      </c>
      <c r="D336">
        <v>2.4</v>
      </c>
      <c r="E336" s="13">
        <f t="shared" si="12"/>
        <v>335</v>
      </c>
      <c r="F336" s="13" t="str">
        <f t="shared" si="13"/>
        <v>YES</v>
      </c>
      <c r="N336" s="15">
        <v>44748</v>
      </c>
      <c r="O336">
        <v>2.8</v>
      </c>
      <c r="Q336" s="1">
        <v>44898</v>
      </c>
      <c r="R336">
        <v>3.6</v>
      </c>
    </row>
    <row r="337" spans="1:18" x14ac:dyDescent="0.25">
      <c r="A337" s="15">
        <v>44501</v>
      </c>
      <c r="B337" s="10">
        <v>2021</v>
      </c>
      <c r="C337" s="10" t="s">
        <v>10</v>
      </c>
      <c r="D337">
        <v>2.8</v>
      </c>
      <c r="E337" s="13">
        <f t="shared" si="12"/>
        <v>329</v>
      </c>
      <c r="F337" s="13" t="str">
        <f t="shared" si="13"/>
        <v>YES</v>
      </c>
      <c r="N337" s="15">
        <v>44827</v>
      </c>
      <c r="O337">
        <v>2.8</v>
      </c>
      <c r="Q337" s="1">
        <v>44899</v>
      </c>
      <c r="R337">
        <v>7.8</v>
      </c>
    </row>
    <row r="338" spans="1:18" x14ac:dyDescent="0.25">
      <c r="A338" s="15">
        <v>44502</v>
      </c>
      <c r="B338" s="10">
        <v>2021</v>
      </c>
      <c r="C338" s="10" t="s">
        <v>10</v>
      </c>
      <c r="D338">
        <v>4.4000000000000004</v>
      </c>
      <c r="E338" s="13">
        <f t="shared" si="12"/>
        <v>285</v>
      </c>
      <c r="F338" s="13" t="str">
        <f t="shared" si="13"/>
        <v>YES</v>
      </c>
      <c r="N338" s="15">
        <v>44841</v>
      </c>
      <c r="O338">
        <v>2.8</v>
      </c>
      <c r="Q338" s="1">
        <v>44900</v>
      </c>
      <c r="R338">
        <v>9.6999999999999993</v>
      </c>
    </row>
    <row r="339" spans="1:18" x14ac:dyDescent="0.25">
      <c r="A339" s="15">
        <v>44503</v>
      </c>
      <c r="B339" s="10">
        <v>2021</v>
      </c>
      <c r="C339" s="10" t="s">
        <v>10</v>
      </c>
      <c r="D339">
        <v>7.9</v>
      </c>
      <c r="E339" s="13">
        <f t="shared" si="12"/>
        <v>171</v>
      </c>
      <c r="F339" s="13" t="str">
        <f t="shared" si="13"/>
        <v>YES</v>
      </c>
      <c r="N339" s="15">
        <v>44702</v>
      </c>
      <c r="O339">
        <v>2.7</v>
      </c>
      <c r="Q339" s="1">
        <v>44901</v>
      </c>
      <c r="R339">
        <v>12.7</v>
      </c>
    </row>
    <row r="340" spans="1:18" x14ac:dyDescent="0.25">
      <c r="A340" s="15">
        <v>44504</v>
      </c>
      <c r="B340" s="10">
        <v>2021</v>
      </c>
      <c r="C340" s="10" t="s">
        <v>10</v>
      </c>
      <c r="D340">
        <v>6.9</v>
      </c>
      <c r="E340" s="13">
        <f t="shared" si="12"/>
        <v>207</v>
      </c>
      <c r="F340" s="13" t="str">
        <f t="shared" si="13"/>
        <v>YES</v>
      </c>
      <c r="N340" s="15">
        <v>44831</v>
      </c>
      <c r="O340">
        <v>2.7</v>
      </c>
      <c r="Q340" s="1">
        <v>44904</v>
      </c>
      <c r="R340">
        <v>6.8</v>
      </c>
    </row>
    <row r="341" spans="1:18" x14ac:dyDescent="0.25">
      <c r="A341" s="15">
        <v>44505</v>
      </c>
      <c r="B341" s="10">
        <v>2021</v>
      </c>
      <c r="C341" s="10" t="s">
        <v>10</v>
      </c>
      <c r="D341">
        <v>7.3</v>
      </c>
      <c r="E341" s="13">
        <f t="shared" si="12"/>
        <v>189</v>
      </c>
      <c r="F341" s="13" t="str">
        <f t="shared" si="13"/>
        <v>YES</v>
      </c>
      <c r="N341" s="15">
        <v>44651</v>
      </c>
      <c r="O341">
        <v>2.6</v>
      </c>
      <c r="Q341" s="1">
        <v>44905</v>
      </c>
      <c r="R341">
        <v>9.3000000000000007</v>
      </c>
    </row>
    <row r="342" spans="1:18" x14ac:dyDescent="0.25">
      <c r="A342" s="15">
        <v>44506</v>
      </c>
      <c r="B342" s="10">
        <v>2021</v>
      </c>
      <c r="C342" s="10" t="s">
        <v>10</v>
      </c>
      <c r="D342">
        <v>9.4</v>
      </c>
      <c r="E342" s="13">
        <f t="shared" si="12"/>
        <v>119</v>
      </c>
      <c r="F342" s="13" t="str">
        <f t="shared" si="13"/>
        <v>YES</v>
      </c>
      <c r="N342" s="15">
        <v>44683</v>
      </c>
      <c r="O342">
        <v>2.6</v>
      </c>
      <c r="Q342" s="1">
        <v>44906</v>
      </c>
      <c r="R342">
        <v>12.4</v>
      </c>
    </row>
    <row r="343" spans="1:18" x14ac:dyDescent="0.25">
      <c r="A343" s="15">
        <v>44507</v>
      </c>
      <c r="B343" s="10">
        <v>2021</v>
      </c>
      <c r="C343" s="10" t="s">
        <v>10</v>
      </c>
      <c r="D343">
        <v>8</v>
      </c>
      <c r="E343" s="13">
        <f t="shared" si="12"/>
        <v>167</v>
      </c>
      <c r="F343" s="13" t="str">
        <f t="shared" si="13"/>
        <v>YES</v>
      </c>
      <c r="N343" s="15">
        <v>44685</v>
      </c>
      <c r="O343">
        <v>2.6</v>
      </c>
      <c r="Q343" s="1">
        <v>44907</v>
      </c>
      <c r="R343">
        <v>9.6</v>
      </c>
    </row>
    <row r="344" spans="1:18" x14ac:dyDescent="0.25">
      <c r="A344" s="15">
        <v>44508</v>
      </c>
      <c r="B344" s="10">
        <v>2021</v>
      </c>
      <c r="C344" s="10" t="s">
        <v>10</v>
      </c>
      <c r="D344">
        <v>11</v>
      </c>
      <c r="E344" s="13">
        <f t="shared" ref="E344:E366" si="14">IF(D344&lt;&gt;"",RANK(D344,D$2:D$366),"")</f>
        <v>81</v>
      </c>
      <c r="F344" s="13" t="str">
        <f t="shared" si="13"/>
        <v>YES</v>
      </c>
      <c r="N344" s="15">
        <v>44912</v>
      </c>
      <c r="O344">
        <v>2.5</v>
      </c>
      <c r="Q344" s="1">
        <v>44908</v>
      </c>
      <c r="R344">
        <v>9.1</v>
      </c>
    </row>
    <row r="345" spans="1:18" x14ac:dyDescent="0.25">
      <c r="A345" s="15">
        <v>44509</v>
      </c>
      <c r="B345" s="10">
        <v>2021</v>
      </c>
      <c r="C345" s="10" t="s">
        <v>10</v>
      </c>
      <c r="D345">
        <v>5.7</v>
      </c>
      <c r="E345" s="13">
        <f t="shared" si="14"/>
        <v>247</v>
      </c>
      <c r="F345" s="13" t="str">
        <f t="shared" si="13"/>
        <v>YES</v>
      </c>
      <c r="N345" s="15">
        <v>44666</v>
      </c>
      <c r="O345">
        <v>2.5</v>
      </c>
      <c r="Q345" s="1">
        <v>44909</v>
      </c>
      <c r="R345">
        <v>5.2</v>
      </c>
    </row>
    <row r="346" spans="1:18" x14ac:dyDescent="0.25">
      <c r="A346" s="15">
        <v>44510</v>
      </c>
      <c r="B346" s="10">
        <v>2021</v>
      </c>
      <c r="C346" s="10" t="s">
        <v>10</v>
      </c>
      <c r="D346">
        <v>17.100000000000001</v>
      </c>
      <c r="E346" s="13">
        <f t="shared" si="14"/>
        <v>13</v>
      </c>
      <c r="F346" s="13" t="str">
        <f t="shared" si="13"/>
        <v>YES</v>
      </c>
      <c r="N346" s="15">
        <v>44884</v>
      </c>
      <c r="O346">
        <v>2.5</v>
      </c>
      <c r="Q346" s="1">
        <v>44910</v>
      </c>
      <c r="R346">
        <v>5</v>
      </c>
    </row>
    <row r="347" spans="1:18" x14ac:dyDescent="0.25">
      <c r="A347" s="15">
        <v>44511</v>
      </c>
      <c r="B347" s="10">
        <v>2021</v>
      </c>
      <c r="C347" s="10" t="s">
        <v>10</v>
      </c>
      <c r="D347">
        <v>2.4</v>
      </c>
      <c r="E347" s="13">
        <f t="shared" si="14"/>
        <v>335</v>
      </c>
      <c r="F347" s="13" t="str">
        <f t="shared" si="13"/>
        <v>YES</v>
      </c>
      <c r="N347" s="15">
        <v>44602</v>
      </c>
      <c r="O347">
        <v>2.4</v>
      </c>
      <c r="Q347" s="1">
        <v>44911</v>
      </c>
      <c r="R347">
        <v>5.4</v>
      </c>
    </row>
    <row r="348" spans="1:18" x14ac:dyDescent="0.25">
      <c r="A348" s="15">
        <v>44512</v>
      </c>
      <c r="B348" s="10">
        <v>2021</v>
      </c>
      <c r="C348" s="10" t="s">
        <v>10</v>
      </c>
      <c r="D348">
        <v>0.8</v>
      </c>
      <c r="E348" s="13">
        <f t="shared" si="14"/>
        <v>351</v>
      </c>
      <c r="F348" s="13" t="str">
        <f t="shared" si="13"/>
        <v>YES</v>
      </c>
      <c r="N348" s="15">
        <v>44684</v>
      </c>
      <c r="O348">
        <v>2.4</v>
      </c>
      <c r="Q348" s="1">
        <v>44912</v>
      </c>
      <c r="R348">
        <v>2.5</v>
      </c>
    </row>
    <row r="349" spans="1:18" x14ac:dyDescent="0.25">
      <c r="A349" s="15">
        <v>44513</v>
      </c>
      <c r="B349" s="10">
        <v>2021</v>
      </c>
      <c r="C349" s="10" t="s">
        <v>10</v>
      </c>
      <c r="D349">
        <v>1.1000000000000001</v>
      </c>
      <c r="E349" s="13">
        <f t="shared" si="14"/>
        <v>350</v>
      </c>
      <c r="F349" s="13" t="str">
        <f t="shared" si="13"/>
        <v>YES</v>
      </c>
      <c r="N349" s="15">
        <v>44601</v>
      </c>
      <c r="O349">
        <v>2.2999999999999998</v>
      </c>
      <c r="Q349" s="1">
        <v>44913</v>
      </c>
      <c r="R349">
        <v>2.9</v>
      </c>
    </row>
    <row r="350" spans="1:18" x14ac:dyDescent="0.25">
      <c r="A350" s="15">
        <v>44514</v>
      </c>
      <c r="B350" s="10">
        <v>2021</v>
      </c>
      <c r="C350" s="10" t="s">
        <v>10</v>
      </c>
      <c r="D350">
        <v>2.2000000000000002</v>
      </c>
      <c r="E350" s="13">
        <f t="shared" si="14"/>
        <v>340</v>
      </c>
      <c r="F350" s="13" t="str">
        <f t="shared" si="13"/>
        <v>YES</v>
      </c>
      <c r="N350" s="15">
        <v>44713</v>
      </c>
      <c r="O350">
        <v>2.2999999999999998</v>
      </c>
      <c r="Q350" s="1">
        <v>44914</v>
      </c>
      <c r="R350">
        <v>5.4</v>
      </c>
    </row>
    <row r="351" spans="1:18" x14ac:dyDescent="0.25">
      <c r="A351" s="15">
        <v>44515</v>
      </c>
      <c r="B351" s="10">
        <v>2021</v>
      </c>
      <c r="C351" s="10" t="s">
        <v>10</v>
      </c>
      <c r="D351">
        <v>3.4</v>
      </c>
      <c r="E351" s="13">
        <f t="shared" si="14"/>
        <v>315</v>
      </c>
      <c r="F351" s="13" t="str">
        <f t="shared" si="13"/>
        <v>YES</v>
      </c>
      <c r="N351" s="15">
        <v>44851</v>
      </c>
      <c r="O351">
        <v>2.2000000000000002</v>
      </c>
      <c r="Q351" s="1">
        <v>44915</v>
      </c>
      <c r="R351">
        <v>7.3</v>
      </c>
    </row>
    <row r="352" spans="1:18" x14ac:dyDescent="0.25">
      <c r="A352" s="15">
        <v>44516</v>
      </c>
      <c r="B352" s="10">
        <v>2021</v>
      </c>
      <c r="C352" s="10" t="s">
        <v>10</v>
      </c>
      <c r="D352">
        <v>11.3</v>
      </c>
      <c r="E352" s="13">
        <f t="shared" si="14"/>
        <v>73</v>
      </c>
      <c r="F352" s="13" t="str">
        <f t="shared" si="13"/>
        <v>YES</v>
      </c>
      <c r="N352" s="15">
        <v>44920</v>
      </c>
      <c r="O352">
        <v>2.1</v>
      </c>
      <c r="Q352" s="1">
        <v>44916</v>
      </c>
      <c r="R352">
        <v>10.199999999999999</v>
      </c>
    </row>
    <row r="353" spans="1:18" x14ac:dyDescent="0.25">
      <c r="A353" s="15">
        <v>44517</v>
      </c>
      <c r="B353" s="10">
        <v>2021</v>
      </c>
      <c r="C353" s="10" t="s">
        <v>10</v>
      </c>
      <c r="D353">
        <v>5.8</v>
      </c>
      <c r="E353" s="13">
        <f t="shared" si="14"/>
        <v>245</v>
      </c>
      <c r="F353" s="13" t="str">
        <f t="shared" si="13"/>
        <v>YES</v>
      </c>
      <c r="N353" s="15">
        <v>44871</v>
      </c>
      <c r="O353">
        <v>2.1</v>
      </c>
      <c r="Q353" s="1">
        <v>44917</v>
      </c>
      <c r="R353">
        <v>9.1</v>
      </c>
    </row>
    <row r="354" spans="1:18" x14ac:dyDescent="0.25">
      <c r="A354" s="15">
        <v>44518</v>
      </c>
      <c r="B354" s="10">
        <v>2021</v>
      </c>
      <c r="C354" s="10" t="s">
        <v>10</v>
      </c>
      <c r="D354">
        <v>2.9</v>
      </c>
      <c r="E354" s="13">
        <f t="shared" si="14"/>
        <v>327</v>
      </c>
      <c r="F354" s="13" t="str">
        <f t="shared" si="13"/>
        <v>YES</v>
      </c>
      <c r="N354" s="15">
        <v>44876</v>
      </c>
      <c r="O354">
        <v>2.1</v>
      </c>
      <c r="Q354" s="1">
        <v>44918</v>
      </c>
      <c r="R354">
        <v>5.9</v>
      </c>
    </row>
    <row r="355" spans="1:18" x14ac:dyDescent="0.25">
      <c r="A355" s="15">
        <v>44519</v>
      </c>
      <c r="B355" s="10">
        <v>2021</v>
      </c>
      <c r="C355" s="10" t="s">
        <v>10</v>
      </c>
      <c r="D355">
        <v>5.8</v>
      </c>
      <c r="E355" s="13">
        <f t="shared" si="14"/>
        <v>245</v>
      </c>
      <c r="F355" s="13" t="str">
        <f t="shared" si="13"/>
        <v>YES</v>
      </c>
      <c r="N355" s="15">
        <v>44877</v>
      </c>
      <c r="O355">
        <v>2.1</v>
      </c>
      <c r="Q355" s="1">
        <v>44919</v>
      </c>
      <c r="R355">
        <v>3.1</v>
      </c>
    </row>
    <row r="356" spans="1:18" x14ac:dyDescent="0.25">
      <c r="A356" s="15">
        <v>44520</v>
      </c>
      <c r="B356" s="10">
        <v>2021</v>
      </c>
      <c r="C356" s="10" t="s">
        <v>10</v>
      </c>
      <c r="D356">
        <v>10</v>
      </c>
      <c r="E356" s="13">
        <f t="shared" si="14"/>
        <v>105</v>
      </c>
      <c r="F356" s="13" t="str">
        <f t="shared" si="13"/>
        <v>YES</v>
      </c>
      <c r="N356" s="15">
        <v>44603</v>
      </c>
      <c r="O356">
        <v>2</v>
      </c>
      <c r="Q356" s="1">
        <v>44920</v>
      </c>
      <c r="R356">
        <v>2.1</v>
      </c>
    </row>
    <row r="357" spans="1:18" x14ac:dyDescent="0.25">
      <c r="A357" s="15">
        <v>44521</v>
      </c>
      <c r="B357" s="10">
        <v>2021</v>
      </c>
      <c r="C357" s="10" t="s">
        <v>10</v>
      </c>
      <c r="D357">
        <v>7.8</v>
      </c>
      <c r="E357" s="13">
        <f t="shared" si="14"/>
        <v>174</v>
      </c>
      <c r="F357" s="13" t="str">
        <f t="shared" si="13"/>
        <v>YES</v>
      </c>
      <c r="N357" s="15">
        <v>44645</v>
      </c>
      <c r="O357">
        <v>1.9</v>
      </c>
      <c r="Q357" s="1">
        <v>44921</v>
      </c>
      <c r="R357">
        <v>5.5</v>
      </c>
    </row>
    <row r="358" spans="1:18" x14ac:dyDescent="0.25">
      <c r="A358" s="15">
        <v>44522</v>
      </c>
      <c r="B358" s="10">
        <v>2021</v>
      </c>
      <c r="C358" s="10" t="s">
        <v>10</v>
      </c>
      <c r="D358">
        <v>4.7</v>
      </c>
      <c r="E358" s="13">
        <f t="shared" si="14"/>
        <v>277</v>
      </c>
      <c r="F358" s="13" t="str">
        <f t="shared" si="13"/>
        <v>YES</v>
      </c>
      <c r="N358" s="15">
        <v>44665</v>
      </c>
      <c r="O358">
        <v>1.9</v>
      </c>
      <c r="Q358" s="1">
        <v>44922</v>
      </c>
      <c r="R358">
        <v>13.8</v>
      </c>
    </row>
    <row r="359" spans="1:18" x14ac:dyDescent="0.25">
      <c r="A359" s="15">
        <v>44523</v>
      </c>
      <c r="B359" s="10">
        <v>2021</v>
      </c>
      <c r="C359" s="10" t="s">
        <v>10</v>
      </c>
      <c r="D359">
        <v>7.5</v>
      </c>
      <c r="E359" s="13">
        <f t="shared" si="14"/>
        <v>181</v>
      </c>
      <c r="F359" s="13" t="str">
        <f t="shared" si="13"/>
        <v>YES</v>
      </c>
      <c r="N359" s="15">
        <v>44675</v>
      </c>
      <c r="O359">
        <v>1.9</v>
      </c>
      <c r="Q359" s="1">
        <v>44923</v>
      </c>
      <c r="R359">
        <v>7.4</v>
      </c>
    </row>
    <row r="360" spans="1:18" x14ac:dyDescent="0.25">
      <c r="A360" s="15">
        <v>44524</v>
      </c>
      <c r="B360" s="10">
        <v>2021</v>
      </c>
      <c r="C360" s="10" t="s">
        <v>10</v>
      </c>
      <c r="D360">
        <v>9</v>
      </c>
      <c r="E360" s="13">
        <f t="shared" si="14"/>
        <v>132</v>
      </c>
      <c r="F360" s="13" t="str">
        <f t="shared" si="13"/>
        <v>YES</v>
      </c>
      <c r="N360" s="15">
        <v>44643</v>
      </c>
      <c r="O360">
        <v>1.8</v>
      </c>
      <c r="Q360" s="1">
        <v>44924</v>
      </c>
      <c r="R360">
        <v>7.2</v>
      </c>
    </row>
    <row r="361" spans="1:18" x14ac:dyDescent="0.25">
      <c r="A361" s="15">
        <v>44525</v>
      </c>
      <c r="B361" s="10">
        <v>2021</v>
      </c>
      <c r="C361" s="10" t="s">
        <v>10</v>
      </c>
      <c r="D361">
        <v>3.2</v>
      </c>
      <c r="E361" s="13">
        <f t="shared" si="14"/>
        <v>323</v>
      </c>
      <c r="F361" s="13" t="str">
        <f t="shared" si="13"/>
        <v>YES</v>
      </c>
      <c r="N361" s="15">
        <v>44859</v>
      </c>
      <c r="O361">
        <v>1.8</v>
      </c>
      <c r="Q361" s="1">
        <v>44925</v>
      </c>
      <c r="R361">
        <v>7</v>
      </c>
    </row>
    <row r="362" spans="1:18" x14ac:dyDescent="0.25">
      <c r="A362" s="15">
        <v>44526</v>
      </c>
      <c r="B362" s="10">
        <v>2021</v>
      </c>
      <c r="C362" s="10" t="s">
        <v>10</v>
      </c>
      <c r="D362">
        <v>3.3</v>
      </c>
      <c r="E362" s="13">
        <f t="shared" si="14"/>
        <v>319</v>
      </c>
      <c r="F362" s="13" t="str">
        <f t="shared" si="13"/>
        <v>YES</v>
      </c>
      <c r="N362" s="15">
        <v>44644</v>
      </c>
      <c r="O362">
        <v>1.7</v>
      </c>
      <c r="Q362" s="1">
        <v>44926</v>
      </c>
      <c r="R362">
        <v>8.6</v>
      </c>
    </row>
    <row r="363" spans="1:18" x14ac:dyDescent="0.25">
      <c r="A363" s="15">
        <v>44527</v>
      </c>
      <c r="B363" s="10">
        <v>2021</v>
      </c>
      <c r="C363" s="10" t="s">
        <v>10</v>
      </c>
      <c r="D363">
        <v>6.1</v>
      </c>
      <c r="E363" s="13">
        <f t="shared" si="14"/>
        <v>235</v>
      </c>
      <c r="F363" s="13" t="str">
        <f t="shared" si="13"/>
        <v>YES</v>
      </c>
      <c r="N363" s="15">
        <v>44657</v>
      </c>
      <c r="O363">
        <v>1.6</v>
      </c>
    </row>
    <row r="364" spans="1:18" x14ac:dyDescent="0.25">
      <c r="A364" s="15">
        <v>44528</v>
      </c>
      <c r="B364" s="10">
        <v>2021</v>
      </c>
      <c r="C364" s="10" t="s">
        <v>10</v>
      </c>
      <c r="D364">
        <v>6.2</v>
      </c>
      <c r="E364" s="13">
        <f t="shared" si="14"/>
        <v>232</v>
      </c>
      <c r="F364" s="13" t="str">
        <f t="shared" si="13"/>
        <v>YES</v>
      </c>
      <c r="N364" s="15">
        <v>44870</v>
      </c>
      <c r="O364">
        <v>1.3</v>
      </c>
    </row>
    <row r="365" spans="1:18" x14ac:dyDescent="0.25">
      <c r="A365" s="15">
        <v>44529</v>
      </c>
      <c r="B365" s="10">
        <v>2021</v>
      </c>
      <c r="C365" s="10" t="s">
        <v>10</v>
      </c>
      <c r="D365">
        <v>5.5</v>
      </c>
      <c r="E365" s="13">
        <f t="shared" si="14"/>
        <v>251</v>
      </c>
      <c r="F365" s="13" t="str">
        <f t="shared" si="13"/>
        <v>YES</v>
      </c>
      <c r="N365" s="15">
        <v>44659</v>
      </c>
      <c r="O365">
        <v>1.1000000000000001</v>
      </c>
    </row>
    <row r="366" spans="1:18" x14ac:dyDescent="0.25">
      <c r="A366" s="15">
        <v>44530</v>
      </c>
      <c r="B366" s="10">
        <v>2021</v>
      </c>
      <c r="C366" s="10" t="s">
        <v>10</v>
      </c>
      <c r="D366">
        <v>8.4</v>
      </c>
      <c r="E366" s="13">
        <f t="shared" si="14"/>
        <v>151</v>
      </c>
      <c r="F366" s="13" t="str">
        <f t="shared" si="13"/>
        <v>YES</v>
      </c>
      <c r="N366" s="15">
        <v>44646</v>
      </c>
      <c r="O366">
        <v>1</v>
      </c>
    </row>
    <row r="367" spans="1:18" x14ac:dyDescent="0.25">
      <c r="A367" s="15">
        <v>44896</v>
      </c>
      <c r="B367" s="10">
        <v>2022</v>
      </c>
      <c r="C367" s="10" t="s">
        <v>7</v>
      </c>
      <c r="D367">
        <v>4.7</v>
      </c>
      <c r="E367" s="13">
        <f>IF(D367&lt;&gt;"",RANK(D367,D$367:D$731),"")</f>
        <v>261</v>
      </c>
      <c r="F367" s="13" t="str">
        <f>IF(OR(D367="",E367&lt;ROUNDUP((COUNT(D$367:D$731))*0.02,0)),"NO","YES")</f>
        <v>YES</v>
      </c>
      <c r="N367" s="15">
        <v>44658</v>
      </c>
      <c r="O367">
        <v>0.9</v>
      </c>
    </row>
    <row r="368" spans="1:18" x14ac:dyDescent="0.25">
      <c r="A368" s="15">
        <v>44897</v>
      </c>
      <c r="B368" s="10">
        <v>2022</v>
      </c>
      <c r="C368" s="10" t="s">
        <v>7</v>
      </c>
      <c r="D368">
        <v>5.0999999999999996</v>
      </c>
      <c r="E368" s="13">
        <f t="shared" ref="E368:E431" si="15">IF(D368&lt;&gt;"",RANK(D368,D$367:D$731),"")</f>
        <v>245</v>
      </c>
      <c r="F368" s="13" t="str">
        <f t="shared" ref="F368:F431" si="16">IF(OR(D368="",E368&lt;ROUNDUP((COUNT(D$367:D$731))*0.02,0)),"NO","YES")</f>
        <v>YES</v>
      </c>
      <c r="N368" s="15">
        <v>44682</v>
      </c>
      <c r="O368">
        <v>0.9</v>
      </c>
    </row>
    <row r="369" spans="1:15" x14ac:dyDescent="0.25">
      <c r="A369" s="15">
        <v>44898</v>
      </c>
      <c r="B369" s="10">
        <v>2022</v>
      </c>
      <c r="C369" s="10" t="s">
        <v>7</v>
      </c>
      <c r="D369">
        <v>3.6</v>
      </c>
      <c r="E369" s="13">
        <f t="shared" si="15"/>
        <v>303</v>
      </c>
      <c r="F369" s="13" t="str">
        <f t="shared" si="16"/>
        <v>YES</v>
      </c>
      <c r="N369" s="15">
        <v>44676</v>
      </c>
      <c r="O369">
        <v>0.8</v>
      </c>
    </row>
    <row r="370" spans="1:15" x14ac:dyDescent="0.25">
      <c r="A370" s="15">
        <v>44899</v>
      </c>
      <c r="B370" s="10">
        <v>2022</v>
      </c>
      <c r="C370" s="10" t="s">
        <v>7</v>
      </c>
      <c r="D370">
        <v>7.8</v>
      </c>
      <c r="E370" s="13">
        <f t="shared" si="15"/>
        <v>128</v>
      </c>
      <c r="F370" s="13" t="str">
        <f t="shared" si="16"/>
        <v>YES</v>
      </c>
      <c r="N370" s="15">
        <v>44691</v>
      </c>
      <c r="O370" t="s">
        <v>15</v>
      </c>
    </row>
    <row r="371" spans="1:15" x14ac:dyDescent="0.25">
      <c r="A371" s="15">
        <v>44900</v>
      </c>
      <c r="B371" s="10">
        <v>2022</v>
      </c>
      <c r="C371" s="10" t="s">
        <v>7</v>
      </c>
      <c r="D371">
        <v>9.6999999999999993</v>
      </c>
      <c r="E371" s="13">
        <f t="shared" si="15"/>
        <v>68</v>
      </c>
      <c r="F371" s="13" t="str">
        <f t="shared" si="16"/>
        <v>YES</v>
      </c>
      <c r="N371" s="15">
        <v>44692</v>
      </c>
      <c r="O371" t="s">
        <v>15</v>
      </c>
    </row>
    <row r="372" spans="1:15" x14ac:dyDescent="0.25">
      <c r="A372" s="15">
        <v>44901</v>
      </c>
      <c r="B372" s="10">
        <v>2022</v>
      </c>
      <c r="C372" s="10" t="s">
        <v>7</v>
      </c>
      <c r="D372">
        <v>12.7</v>
      </c>
      <c r="E372" s="13">
        <f t="shared" si="15"/>
        <v>26</v>
      </c>
      <c r="F372" s="13" t="str">
        <f t="shared" si="16"/>
        <v>YES</v>
      </c>
      <c r="N372" s="15">
        <v>44726</v>
      </c>
      <c r="O372" t="s">
        <v>15</v>
      </c>
    </row>
    <row r="373" spans="1:15" x14ac:dyDescent="0.25">
      <c r="A373" s="15">
        <v>44902</v>
      </c>
      <c r="B373" s="10">
        <v>2022</v>
      </c>
      <c r="C373" s="10" t="s">
        <v>7</v>
      </c>
      <c r="D373">
        <v>22.7</v>
      </c>
      <c r="E373" s="13">
        <f t="shared" si="15"/>
        <v>1</v>
      </c>
      <c r="F373" s="13" t="str">
        <f t="shared" si="16"/>
        <v>NO</v>
      </c>
      <c r="N373" s="15">
        <v>44727</v>
      </c>
      <c r="O373" t="s">
        <v>15</v>
      </c>
    </row>
    <row r="374" spans="1:15" x14ac:dyDescent="0.25">
      <c r="A374" s="15">
        <v>44903</v>
      </c>
      <c r="B374" s="10">
        <v>2022</v>
      </c>
      <c r="C374" s="10" t="s">
        <v>7</v>
      </c>
      <c r="D374">
        <v>21.1</v>
      </c>
      <c r="E374" s="13">
        <f t="shared" si="15"/>
        <v>2</v>
      </c>
      <c r="F374" s="13" t="str">
        <f t="shared" si="16"/>
        <v>NO</v>
      </c>
      <c r="N374" s="15">
        <v>44855</v>
      </c>
      <c r="O374" t="s">
        <v>15</v>
      </c>
    </row>
    <row r="375" spans="1:15" x14ac:dyDescent="0.25">
      <c r="A375" s="15">
        <v>44904</v>
      </c>
      <c r="B375" s="10">
        <v>2022</v>
      </c>
      <c r="C375" s="10" t="s">
        <v>7</v>
      </c>
      <c r="D375">
        <v>6.8</v>
      </c>
      <c r="E375" s="13">
        <f t="shared" si="15"/>
        <v>164</v>
      </c>
      <c r="F375" s="13" t="str">
        <f t="shared" si="16"/>
        <v>YES</v>
      </c>
    </row>
    <row r="376" spans="1:15" x14ac:dyDescent="0.25">
      <c r="A376" s="15">
        <v>44905</v>
      </c>
      <c r="B376" s="10">
        <v>2022</v>
      </c>
      <c r="C376" s="10" t="s">
        <v>7</v>
      </c>
      <c r="D376">
        <v>9.3000000000000007</v>
      </c>
      <c r="E376" s="13">
        <f t="shared" si="15"/>
        <v>86</v>
      </c>
      <c r="F376" s="13" t="str">
        <f t="shared" si="16"/>
        <v>YES</v>
      </c>
    </row>
    <row r="377" spans="1:15" x14ac:dyDescent="0.25">
      <c r="A377" s="15">
        <v>44906</v>
      </c>
      <c r="B377" s="10">
        <v>2022</v>
      </c>
      <c r="C377" s="10" t="s">
        <v>7</v>
      </c>
      <c r="D377">
        <v>12.4</v>
      </c>
      <c r="E377" s="13">
        <f t="shared" si="15"/>
        <v>27</v>
      </c>
      <c r="F377" s="13" t="str">
        <f t="shared" si="16"/>
        <v>YES</v>
      </c>
    </row>
    <row r="378" spans="1:15" x14ac:dyDescent="0.25">
      <c r="A378" s="15">
        <v>44907</v>
      </c>
      <c r="B378" s="10">
        <v>2022</v>
      </c>
      <c r="C378" s="10" t="s">
        <v>7</v>
      </c>
      <c r="D378">
        <v>9.6</v>
      </c>
      <c r="E378" s="13">
        <f t="shared" si="15"/>
        <v>75</v>
      </c>
      <c r="F378" s="13" t="str">
        <f t="shared" si="16"/>
        <v>YES</v>
      </c>
    </row>
    <row r="379" spans="1:15" x14ac:dyDescent="0.25">
      <c r="A379" s="15">
        <v>44908</v>
      </c>
      <c r="B379" s="10">
        <v>2022</v>
      </c>
      <c r="C379" s="10" t="s">
        <v>7</v>
      </c>
      <c r="D379">
        <v>9.1</v>
      </c>
      <c r="E379" s="13">
        <f t="shared" si="15"/>
        <v>91</v>
      </c>
      <c r="F379" s="13" t="str">
        <f t="shared" si="16"/>
        <v>YES</v>
      </c>
    </row>
    <row r="380" spans="1:15" x14ac:dyDescent="0.25">
      <c r="A380" s="15">
        <v>44909</v>
      </c>
      <c r="B380" s="10">
        <v>2022</v>
      </c>
      <c r="C380" s="10" t="s">
        <v>7</v>
      </c>
      <c r="D380">
        <v>5.2</v>
      </c>
      <c r="E380" s="13">
        <f t="shared" si="15"/>
        <v>238</v>
      </c>
      <c r="F380" s="13" t="str">
        <f t="shared" si="16"/>
        <v>YES</v>
      </c>
    </row>
    <row r="381" spans="1:15" x14ac:dyDescent="0.25">
      <c r="A381" s="15">
        <v>44910</v>
      </c>
      <c r="B381" s="10">
        <v>2022</v>
      </c>
      <c r="C381" s="10" t="s">
        <v>7</v>
      </c>
      <c r="D381">
        <v>5</v>
      </c>
      <c r="E381" s="13">
        <f t="shared" si="15"/>
        <v>248</v>
      </c>
      <c r="F381" s="13" t="str">
        <f t="shared" si="16"/>
        <v>YES</v>
      </c>
    </row>
    <row r="382" spans="1:15" x14ac:dyDescent="0.25">
      <c r="A382" s="15">
        <v>44911</v>
      </c>
      <c r="B382" s="10">
        <v>2022</v>
      </c>
      <c r="C382" s="10" t="s">
        <v>7</v>
      </c>
      <c r="D382">
        <v>5.4</v>
      </c>
      <c r="E382" s="13">
        <f t="shared" si="15"/>
        <v>226</v>
      </c>
      <c r="F382" s="13" t="str">
        <f t="shared" si="16"/>
        <v>YES</v>
      </c>
    </row>
    <row r="383" spans="1:15" x14ac:dyDescent="0.25">
      <c r="A383" s="15">
        <v>44912</v>
      </c>
      <c r="B383" s="10">
        <v>2022</v>
      </c>
      <c r="C383" s="10" t="s">
        <v>7</v>
      </c>
      <c r="D383">
        <v>2.5</v>
      </c>
      <c r="E383" s="13">
        <f t="shared" si="15"/>
        <v>335</v>
      </c>
      <c r="F383" s="13" t="str">
        <f t="shared" si="16"/>
        <v>YES</v>
      </c>
    </row>
    <row r="384" spans="1:15" x14ac:dyDescent="0.25">
      <c r="A384" s="15">
        <v>44913</v>
      </c>
      <c r="B384" s="10">
        <v>2022</v>
      </c>
      <c r="C384" s="10" t="s">
        <v>7</v>
      </c>
      <c r="D384">
        <v>2.9</v>
      </c>
      <c r="E384" s="13">
        <f t="shared" si="15"/>
        <v>321</v>
      </c>
      <c r="F384" s="13" t="str">
        <f t="shared" si="16"/>
        <v>YES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5.4</v>
      </c>
      <c r="E385" s="13">
        <f t="shared" si="15"/>
        <v>226</v>
      </c>
      <c r="F385" s="13" t="str">
        <f t="shared" si="16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>
        <v>7.3</v>
      </c>
      <c r="E386" s="13">
        <f t="shared" si="15"/>
        <v>141</v>
      </c>
      <c r="F386" s="13" t="str">
        <f t="shared" si="16"/>
        <v>YES</v>
      </c>
    </row>
    <row r="387" spans="1:6" x14ac:dyDescent="0.25">
      <c r="A387" s="15">
        <v>44916</v>
      </c>
      <c r="B387" s="10">
        <v>2022</v>
      </c>
      <c r="C387" s="10" t="s">
        <v>7</v>
      </c>
      <c r="D387">
        <v>10.199999999999999</v>
      </c>
      <c r="E387" s="13">
        <f t="shared" si="15"/>
        <v>61</v>
      </c>
      <c r="F387" s="13" t="str">
        <f t="shared" si="16"/>
        <v>YES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9.1</v>
      </c>
      <c r="E388" s="13">
        <f t="shared" si="15"/>
        <v>91</v>
      </c>
      <c r="F388" s="13" t="str">
        <f t="shared" si="16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>
        <v>5.9</v>
      </c>
      <c r="E389" s="13">
        <f t="shared" si="15"/>
        <v>205</v>
      </c>
      <c r="F389" s="13" t="str">
        <f t="shared" si="16"/>
        <v>YES</v>
      </c>
    </row>
    <row r="390" spans="1:6" x14ac:dyDescent="0.25">
      <c r="A390" s="15">
        <v>44919</v>
      </c>
      <c r="B390" s="10">
        <v>2022</v>
      </c>
      <c r="C390" s="10" t="s">
        <v>7</v>
      </c>
      <c r="D390">
        <v>3.1</v>
      </c>
      <c r="E390" s="13">
        <f t="shared" si="15"/>
        <v>316</v>
      </c>
      <c r="F390" s="13" t="str">
        <f t="shared" si="16"/>
        <v>YES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2.1</v>
      </c>
      <c r="E391" s="13">
        <f t="shared" si="15"/>
        <v>343</v>
      </c>
      <c r="F391" s="13" t="str">
        <f t="shared" si="16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>
        <v>5.5</v>
      </c>
      <c r="E392" s="13">
        <f t="shared" si="15"/>
        <v>223</v>
      </c>
      <c r="F392" s="13" t="str">
        <f t="shared" si="16"/>
        <v>YES</v>
      </c>
    </row>
    <row r="393" spans="1:6" x14ac:dyDescent="0.25">
      <c r="A393" s="15">
        <v>44922</v>
      </c>
      <c r="B393" s="10">
        <v>2022</v>
      </c>
      <c r="C393" s="10" t="s">
        <v>7</v>
      </c>
      <c r="D393">
        <v>13.8</v>
      </c>
      <c r="E393" s="13">
        <f t="shared" si="15"/>
        <v>21</v>
      </c>
      <c r="F393" s="13" t="str">
        <f t="shared" si="16"/>
        <v>YES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7.4</v>
      </c>
      <c r="E394" s="13">
        <f t="shared" si="15"/>
        <v>136</v>
      </c>
      <c r="F394" s="13" t="str">
        <f t="shared" si="16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>
        <v>7.2</v>
      </c>
      <c r="E395" s="13">
        <f t="shared" si="15"/>
        <v>147</v>
      </c>
      <c r="F395" s="13" t="str">
        <f t="shared" si="16"/>
        <v>YES</v>
      </c>
    </row>
    <row r="396" spans="1:6" x14ac:dyDescent="0.25">
      <c r="A396" s="15">
        <v>44925</v>
      </c>
      <c r="B396" s="10">
        <v>2022</v>
      </c>
      <c r="C396" s="10" t="s">
        <v>7</v>
      </c>
      <c r="D396">
        <v>7</v>
      </c>
      <c r="E396" s="13">
        <f t="shared" si="15"/>
        <v>153</v>
      </c>
      <c r="F396" s="13" t="str">
        <f t="shared" si="16"/>
        <v>YES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8.6</v>
      </c>
      <c r="E397" s="13">
        <f t="shared" si="15"/>
        <v>106</v>
      </c>
      <c r="F397" s="13" t="str">
        <f t="shared" si="16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>
        <v>9.1</v>
      </c>
      <c r="E398" s="13">
        <f t="shared" si="15"/>
        <v>91</v>
      </c>
      <c r="F398" s="13" t="str">
        <f t="shared" si="16"/>
        <v>YES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11.1</v>
      </c>
      <c r="E399" s="13">
        <f t="shared" si="15"/>
        <v>40</v>
      </c>
      <c r="F399" s="13" t="str">
        <f t="shared" si="16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>
        <v>11</v>
      </c>
      <c r="E400" s="13">
        <f t="shared" si="15"/>
        <v>42</v>
      </c>
      <c r="F400" s="13" t="str">
        <f t="shared" si="16"/>
        <v>YES</v>
      </c>
    </row>
    <row r="401" spans="1:6" x14ac:dyDescent="0.25">
      <c r="A401" s="15">
        <v>44565</v>
      </c>
      <c r="B401" s="10">
        <v>2022</v>
      </c>
      <c r="C401" s="10" t="s">
        <v>7</v>
      </c>
      <c r="D401">
        <v>8.5</v>
      </c>
      <c r="E401" s="13">
        <f t="shared" si="15"/>
        <v>108</v>
      </c>
      <c r="F401" s="13" t="str">
        <f t="shared" si="16"/>
        <v>YES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6.4</v>
      </c>
      <c r="E402" s="13">
        <f t="shared" si="15"/>
        <v>185</v>
      </c>
      <c r="F402" s="13" t="str">
        <f t="shared" si="16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>
        <v>4.2</v>
      </c>
      <c r="E403" s="13">
        <f t="shared" si="15"/>
        <v>280</v>
      </c>
      <c r="F403" s="13" t="str">
        <f t="shared" si="16"/>
        <v>YES</v>
      </c>
    </row>
    <row r="404" spans="1:6" x14ac:dyDescent="0.25">
      <c r="A404" s="15">
        <v>44568</v>
      </c>
      <c r="B404" s="10">
        <v>2022</v>
      </c>
      <c r="C404" s="10" t="s">
        <v>7</v>
      </c>
      <c r="D404">
        <v>8.8000000000000007</v>
      </c>
      <c r="E404" s="13">
        <f t="shared" si="15"/>
        <v>101</v>
      </c>
      <c r="F404" s="13" t="str">
        <f t="shared" si="16"/>
        <v>YES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10.8</v>
      </c>
      <c r="E405" s="13">
        <f t="shared" si="15"/>
        <v>46</v>
      </c>
      <c r="F405" s="13" t="str">
        <f t="shared" si="16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>
        <v>7.3</v>
      </c>
      <c r="E406" s="13">
        <f t="shared" si="15"/>
        <v>141</v>
      </c>
      <c r="F406" s="13" t="str">
        <f t="shared" si="16"/>
        <v>YES</v>
      </c>
    </row>
    <row r="407" spans="1:6" x14ac:dyDescent="0.25">
      <c r="A407" s="15">
        <v>44571</v>
      </c>
      <c r="B407" s="10">
        <v>2022</v>
      </c>
      <c r="C407" s="10" t="s">
        <v>7</v>
      </c>
      <c r="D407">
        <v>9.5</v>
      </c>
      <c r="E407" s="13">
        <f t="shared" si="15"/>
        <v>78</v>
      </c>
      <c r="F407" s="13" t="str">
        <f t="shared" si="16"/>
        <v>YES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8.4</v>
      </c>
      <c r="E408" s="13">
        <f t="shared" si="15"/>
        <v>111</v>
      </c>
      <c r="F408" s="13" t="str">
        <f t="shared" si="16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>
        <v>8.4</v>
      </c>
      <c r="E409" s="13">
        <f t="shared" si="15"/>
        <v>111</v>
      </c>
      <c r="F409" s="13" t="str">
        <f t="shared" si="16"/>
        <v>YES</v>
      </c>
    </row>
    <row r="410" spans="1:6" x14ac:dyDescent="0.25">
      <c r="A410" s="15">
        <v>44574</v>
      </c>
      <c r="B410" s="10">
        <v>2022</v>
      </c>
      <c r="C410" s="10" t="s">
        <v>7</v>
      </c>
      <c r="D410">
        <v>15.5</v>
      </c>
      <c r="E410" s="13">
        <f t="shared" si="15"/>
        <v>13</v>
      </c>
      <c r="F410" s="13" t="str">
        <f t="shared" si="16"/>
        <v>YES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11.9</v>
      </c>
      <c r="E411" s="13">
        <f t="shared" si="15"/>
        <v>29</v>
      </c>
      <c r="F411" s="13" t="str">
        <f t="shared" si="16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>
        <v>6.1</v>
      </c>
      <c r="E412" s="13">
        <f t="shared" si="15"/>
        <v>195</v>
      </c>
      <c r="F412" s="13" t="str">
        <f t="shared" si="16"/>
        <v>YES</v>
      </c>
    </row>
    <row r="413" spans="1:6" x14ac:dyDescent="0.25">
      <c r="A413" s="15">
        <v>44577</v>
      </c>
      <c r="B413" s="10">
        <v>2022</v>
      </c>
      <c r="C413" s="10" t="s">
        <v>7</v>
      </c>
      <c r="D413">
        <v>11</v>
      </c>
      <c r="E413" s="13">
        <f t="shared" si="15"/>
        <v>42</v>
      </c>
      <c r="F413" s="13" t="str">
        <f t="shared" si="16"/>
        <v>YES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4.7</v>
      </c>
      <c r="E414" s="13">
        <f t="shared" si="15"/>
        <v>261</v>
      </c>
      <c r="F414" s="13" t="str">
        <f t="shared" si="16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>
        <v>9.1</v>
      </c>
      <c r="E415" s="13">
        <f t="shared" si="15"/>
        <v>91</v>
      </c>
      <c r="F415" s="13" t="str">
        <f t="shared" si="16"/>
        <v>YES</v>
      </c>
    </row>
    <row r="416" spans="1:6" x14ac:dyDescent="0.25">
      <c r="A416" s="15">
        <v>44580</v>
      </c>
      <c r="B416" s="10">
        <v>2022</v>
      </c>
      <c r="C416" s="10" t="s">
        <v>7</v>
      </c>
      <c r="D416">
        <v>3.4</v>
      </c>
      <c r="E416" s="13">
        <f t="shared" si="15"/>
        <v>313</v>
      </c>
      <c r="F416" s="13" t="str">
        <f t="shared" si="16"/>
        <v>YES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6.9</v>
      </c>
      <c r="E417" s="13">
        <f t="shared" si="15"/>
        <v>157</v>
      </c>
      <c r="F417" s="13" t="str">
        <f t="shared" si="16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>
        <v>12.8</v>
      </c>
      <c r="E418" s="13">
        <f t="shared" si="15"/>
        <v>25</v>
      </c>
      <c r="F418" s="13" t="str">
        <f t="shared" si="16"/>
        <v>YES</v>
      </c>
    </row>
    <row r="419" spans="1:6" x14ac:dyDescent="0.25">
      <c r="A419" s="15">
        <v>44583</v>
      </c>
      <c r="B419" s="10">
        <v>2022</v>
      </c>
      <c r="C419" s="10" t="s">
        <v>7</v>
      </c>
      <c r="D419">
        <v>4.3</v>
      </c>
      <c r="E419" s="13">
        <f t="shared" si="15"/>
        <v>275</v>
      </c>
      <c r="F419" s="13" t="str">
        <f t="shared" si="16"/>
        <v>YES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4.8</v>
      </c>
      <c r="E420" s="13">
        <f t="shared" si="15"/>
        <v>258</v>
      </c>
      <c r="F420" s="13" t="str">
        <f t="shared" si="16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>
        <v>8.6999999999999993</v>
      </c>
      <c r="E421" s="13">
        <f t="shared" si="15"/>
        <v>103</v>
      </c>
      <c r="F421" s="13" t="str">
        <f t="shared" si="16"/>
        <v>YES</v>
      </c>
    </row>
    <row r="422" spans="1:6" x14ac:dyDescent="0.25">
      <c r="A422" s="15">
        <v>44586</v>
      </c>
      <c r="B422" s="10">
        <v>2022</v>
      </c>
      <c r="C422" s="10" t="s">
        <v>7</v>
      </c>
      <c r="D422">
        <v>7.3</v>
      </c>
      <c r="E422" s="13">
        <f t="shared" si="15"/>
        <v>141</v>
      </c>
      <c r="F422" s="13" t="str">
        <f t="shared" si="16"/>
        <v>YES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8.4</v>
      </c>
      <c r="E423" s="13">
        <f t="shared" si="15"/>
        <v>111</v>
      </c>
      <c r="F423" s="13" t="str">
        <f t="shared" si="16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>
        <v>4</v>
      </c>
      <c r="E424" s="13">
        <f t="shared" si="15"/>
        <v>288</v>
      </c>
      <c r="F424" s="13" t="str">
        <f t="shared" si="16"/>
        <v>YES</v>
      </c>
    </row>
    <row r="425" spans="1:6" x14ac:dyDescent="0.25">
      <c r="A425" s="15">
        <v>44589</v>
      </c>
      <c r="B425" s="10">
        <v>2022</v>
      </c>
      <c r="C425" s="10" t="s">
        <v>7</v>
      </c>
      <c r="D425">
        <v>6.7</v>
      </c>
      <c r="E425" s="13">
        <f t="shared" si="15"/>
        <v>168</v>
      </c>
      <c r="F425" s="13" t="str">
        <f t="shared" si="16"/>
        <v>YES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10.199999999999999</v>
      </c>
      <c r="E426" s="13">
        <f t="shared" si="15"/>
        <v>61</v>
      </c>
      <c r="F426" s="13" t="str">
        <f t="shared" si="16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>
        <v>15.6</v>
      </c>
      <c r="E427" s="13">
        <f t="shared" si="15"/>
        <v>11</v>
      </c>
      <c r="F427" s="13" t="str">
        <f t="shared" si="16"/>
        <v>YES</v>
      </c>
    </row>
    <row r="428" spans="1:6" x14ac:dyDescent="0.25">
      <c r="A428" s="15">
        <v>44592</v>
      </c>
      <c r="B428" s="10">
        <v>2022</v>
      </c>
      <c r="C428" s="10" t="s">
        <v>7</v>
      </c>
      <c r="D428">
        <v>19.399999999999999</v>
      </c>
      <c r="E428" s="13">
        <f t="shared" si="15"/>
        <v>4</v>
      </c>
      <c r="F428" s="13" t="str">
        <f t="shared" si="16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9.6999999999999993</v>
      </c>
      <c r="E429" s="13">
        <f t="shared" si="15"/>
        <v>68</v>
      </c>
      <c r="F429" s="13" t="str">
        <f t="shared" si="16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>
        <v>4.2</v>
      </c>
      <c r="E430" s="13">
        <f t="shared" si="15"/>
        <v>280</v>
      </c>
      <c r="F430" s="13" t="str">
        <f t="shared" si="16"/>
        <v>YES</v>
      </c>
    </row>
    <row r="431" spans="1:6" x14ac:dyDescent="0.25">
      <c r="A431" s="15">
        <v>44595</v>
      </c>
      <c r="B431" s="10">
        <v>2022</v>
      </c>
      <c r="C431" s="10" t="s">
        <v>7</v>
      </c>
      <c r="D431">
        <v>5.7</v>
      </c>
      <c r="E431" s="13">
        <f t="shared" si="15"/>
        <v>212</v>
      </c>
      <c r="F431" s="13" t="str">
        <f t="shared" si="16"/>
        <v>YES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10.199999999999999</v>
      </c>
      <c r="E432" s="13">
        <f t="shared" ref="E432:E495" si="17">IF(D432&lt;&gt;"",RANK(D432,D$367:D$731),"")</f>
        <v>61</v>
      </c>
      <c r="F432" s="13" t="str">
        <f t="shared" ref="F432:F495" si="18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>
        <v>10.9</v>
      </c>
      <c r="E433" s="13">
        <f t="shared" si="17"/>
        <v>45</v>
      </c>
      <c r="F433" s="13" t="str">
        <f t="shared" si="18"/>
        <v>YES</v>
      </c>
    </row>
    <row r="434" spans="1:6" x14ac:dyDescent="0.25">
      <c r="A434" s="15">
        <v>44598</v>
      </c>
      <c r="B434" s="10">
        <v>2022</v>
      </c>
      <c r="C434" s="10" t="s">
        <v>7</v>
      </c>
      <c r="D434">
        <v>9.6999999999999993</v>
      </c>
      <c r="E434" s="13">
        <f t="shared" si="17"/>
        <v>68</v>
      </c>
      <c r="F434" s="13" t="str">
        <f t="shared" si="18"/>
        <v>YES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10.8</v>
      </c>
      <c r="E435" s="13">
        <f t="shared" si="17"/>
        <v>46</v>
      </c>
      <c r="F435" s="13" t="str">
        <f t="shared" si="18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>
        <v>9.9</v>
      </c>
      <c r="E436" s="13">
        <f t="shared" si="17"/>
        <v>66</v>
      </c>
      <c r="F436" s="13" t="str">
        <f t="shared" si="18"/>
        <v>YES</v>
      </c>
    </row>
    <row r="437" spans="1:6" x14ac:dyDescent="0.25">
      <c r="A437" s="15">
        <v>44601</v>
      </c>
      <c r="B437" s="10">
        <v>2022</v>
      </c>
      <c r="C437" s="10" t="s">
        <v>7</v>
      </c>
      <c r="D437">
        <v>2.2999999999999998</v>
      </c>
      <c r="E437" s="13">
        <f t="shared" si="17"/>
        <v>340</v>
      </c>
      <c r="F437" s="13" t="str">
        <f t="shared" si="18"/>
        <v>YES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2.4</v>
      </c>
      <c r="E438" s="13">
        <f t="shared" si="17"/>
        <v>338</v>
      </c>
      <c r="F438" s="13" t="str">
        <f t="shared" si="18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>
        <v>2</v>
      </c>
      <c r="E439" s="13">
        <f t="shared" si="17"/>
        <v>347</v>
      </c>
      <c r="F439" s="13" t="str">
        <f t="shared" si="18"/>
        <v>YES</v>
      </c>
    </row>
    <row r="440" spans="1:6" x14ac:dyDescent="0.25">
      <c r="A440" s="15">
        <v>44604</v>
      </c>
      <c r="B440" s="10">
        <v>2022</v>
      </c>
      <c r="C440" s="10" t="s">
        <v>7</v>
      </c>
      <c r="D440">
        <v>2.9</v>
      </c>
      <c r="E440" s="13">
        <f t="shared" si="17"/>
        <v>321</v>
      </c>
      <c r="F440" s="13" t="str">
        <f t="shared" si="18"/>
        <v>YES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5.5</v>
      </c>
      <c r="E441" s="13">
        <f t="shared" si="17"/>
        <v>223</v>
      </c>
      <c r="F441" s="13" t="str">
        <f t="shared" si="18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>
        <v>10.6</v>
      </c>
      <c r="E442" s="13">
        <f t="shared" si="17"/>
        <v>52</v>
      </c>
      <c r="F442" s="13" t="str">
        <f t="shared" si="18"/>
        <v>YES</v>
      </c>
    </row>
    <row r="443" spans="1:6" x14ac:dyDescent="0.25">
      <c r="A443" s="15">
        <v>44607</v>
      </c>
      <c r="B443" s="10">
        <v>2022</v>
      </c>
      <c r="C443" s="10" t="s">
        <v>7</v>
      </c>
      <c r="D443">
        <v>14.8</v>
      </c>
      <c r="E443" s="13">
        <f t="shared" si="17"/>
        <v>16</v>
      </c>
      <c r="F443" s="13" t="str">
        <f t="shared" si="18"/>
        <v>YES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17.5</v>
      </c>
      <c r="E444" s="13">
        <f t="shared" si="17"/>
        <v>5</v>
      </c>
      <c r="F444" s="13" t="str">
        <f t="shared" si="18"/>
        <v>NO</v>
      </c>
    </row>
    <row r="445" spans="1:6" x14ac:dyDescent="0.25">
      <c r="A445" s="15">
        <v>44609</v>
      </c>
      <c r="B445" s="10">
        <v>2022</v>
      </c>
      <c r="C445" s="10" t="s">
        <v>7</v>
      </c>
      <c r="D445">
        <v>5.3</v>
      </c>
      <c r="E445" s="13">
        <f t="shared" si="17"/>
        <v>231</v>
      </c>
      <c r="F445" s="13" t="str">
        <f t="shared" si="18"/>
        <v>YES</v>
      </c>
    </row>
    <row r="446" spans="1:6" x14ac:dyDescent="0.25">
      <c r="A446" s="15">
        <v>44610</v>
      </c>
      <c r="B446" s="10">
        <v>2022</v>
      </c>
      <c r="C446" s="10" t="s">
        <v>7</v>
      </c>
      <c r="D446">
        <v>3.9</v>
      </c>
      <c r="E446" s="13">
        <f t="shared" si="17"/>
        <v>292</v>
      </c>
      <c r="F446" s="13" t="str">
        <f t="shared" si="18"/>
        <v>YES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</v>
      </c>
      <c r="E447" s="13">
        <f t="shared" si="17"/>
        <v>318</v>
      </c>
      <c r="F447" s="13" t="str">
        <f t="shared" si="18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>
        <v>6.4</v>
      </c>
      <c r="E448" s="13">
        <f t="shared" si="17"/>
        <v>185</v>
      </c>
      <c r="F448" s="13" t="str">
        <f t="shared" si="18"/>
        <v>YES</v>
      </c>
    </row>
    <row r="449" spans="1:6" x14ac:dyDescent="0.25">
      <c r="A449" s="15">
        <v>44613</v>
      </c>
      <c r="B449" s="10">
        <v>2022</v>
      </c>
      <c r="C449" s="10" t="s">
        <v>7</v>
      </c>
      <c r="D449">
        <v>12.2</v>
      </c>
      <c r="E449" s="13">
        <f t="shared" si="17"/>
        <v>28</v>
      </c>
      <c r="F449" s="13" t="str">
        <f t="shared" si="18"/>
        <v>YES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5</v>
      </c>
      <c r="E450" s="13">
        <f t="shared" si="17"/>
        <v>248</v>
      </c>
      <c r="F450" s="13" t="str">
        <f t="shared" si="18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>
        <v>5.5</v>
      </c>
      <c r="E451" s="13">
        <f t="shared" si="17"/>
        <v>223</v>
      </c>
      <c r="F451" s="13" t="str">
        <f t="shared" si="18"/>
        <v>YES</v>
      </c>
    </row>
    <row r="452" spans="1:6" x14ac:dyDescent="0.25">
      <c r="A452" s="15">
        <v>44616</v>
      </c>
      <c r="B452" s="10">
        <v>2022</v>
      </c>
      <c r="C452" s="10" t="s">
        <v>7</v>
      </c>
      <c r="D452">
        <v>5.7</v>
      </c>
      <c r="E452" s="13">
        <f t="shared" si="17"/>
        <v>212</v>
      </c>
      <c r="F452" s="13" t="str">
        <f t="shared" si="18"/>
        <v>YES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9.6</v>
      </c>
      <c r="E453" s="13">
        <f t="shared" si="17"/>
        <v>75</v>
      </c>
      <c r="F453" s="13" t="str">
        <f t="shared" si="18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>
        <v>13.7</v>
      </c>
      <c r="E454" s="13">
        <f t="shared" si="17"/>
        <v>22</v>
      </c>
      <c r="F454" s="13" t="str">
        <f t="shared" si="18"/>
        <v>YES</v>
      </c>
    </row>
    <row r="455" spans="1:6" x14ac:dyDescent="0.25">
      <c r="A455" s="15">
        <v>44619</v>
      </c>
      <c r="B455" s="10">
        <v>2022</v>
      </c>
      <c r="C455" s="10" t="s">
        <v>7</v>
      </c>
      <c r="D455">
        <v>11.4</v>
      </c>
      <c r="E455" s="13">
        <f t="shared" si="17"/>
        <v>35</v>
      </c>
      <c r="F455" s="13" t="str">
        <f t="shared" si="18"/>
        <v>YES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9.6</v>
      </c>
      <c r="E456" s="13">
        <f t="shared" si="17"/>
        <v>75</v>
      </c>
      <c r="F456" s="13" t="str">
        <f t="shared" si="18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>
        <v>6</v>
      </c>
      <c r="E457" s="13">
        <f t="shared" si="17"/>
        <v>201</v>
      </c>
      <c r="F457" s="13" t="str">
        <f t="shared" si="18"/>
        <v>YES</v>
      </c>
    </row>
    <row r="458" spans="1:6" x14ac:dyDescent="0.25">
      <c r="A458" s="15">
        <v>44622</v>
      </c>
      <c r="B458" s="10">
        <v>2022</v>
      </c>
      <c r="C458" s="10" t="s">
        <v>8</v>
      </c>
      <c r="D458">
        <v>14.2</v>
      </c>
      <c r="E458" s="13">
        <f t="shared" si="17"/>
        <v>18</v>
      </c>
      <c r="F458" s="13" t="str">
        <f t="shared" si="18"/>
        <v>YES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3.9</v>
      </c>
      <c r="E459" s="13">
        <f t="shared" si="17"/>
        <v>292</v>
      </c>
      <c r="F459" s="13" t="str">
        <f t="shared" si="18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>
        <v>8.9</v>
      </c>
      <c r="E460" s="13">
        <f t="shared" si="17"/>
        <v>97</v>
      </c>
      <c r="F460" s="13" t="str">
        <f t="shared" si="18"/>
        <v>YES</v>
      </c>
    </row>
    <row r="461" spans="1:6" x14ac:dyDescent="0.25">
      <c r="A461" s="15">
        <v>44625</v>
      </c>
      <c r="B461" s="10">
        <v>2022</v>
      </c>
      <c r="C461" s="10" t="s">
        <v>8</v>
      </c>
      <c r="D461">
        <v>15.2</v>
      </c>
      <c r="E461" s="13">
        <f t="shared" si="17"/>
        <v>14</v>
      </c>
      <c r="F461" s="13" t="str">
        <f t="shared" si="18"/>
        <v>YES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5.3</v>
      </c>
      <c r="E462" s="13">
        <f t="shared" si="17"/>
        <v>231</v>
      </c>
      <c r="F462" s="13" t="str">
        <f t="shared" si="18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>
        <v>4.9000000000000004</v>
      </c>
      <c r="E463" s="13">
        <f t="shared" si="17"/>
        <v>255</v>
      </c>
      <c r="F463" s="13" t="str">
        <f t="shared" si="18"/>
        <v>YES</v>
      </c>
    </row>
    <row r="464" spans="1:6" x14ac:dyDescent="0.25">
      <c r="A464" s="15">
        <v>44628</v>
      </c>
      <c r="B464" s="10">
        <v>2022</v>
      </c>
      <c r="C464" s="10" t="s">
        <v>8</v>
      </c>
      <c r="D464">
        <v>9.5</v>
      </c>
      <c r="E464" s="13">
        <f t="shared" si="17"/>
        <v>78</v>
      </c>
      <c r="F464" s="13" t="str">
        <f t="shared" si="18"/>
        <v>YES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5.4</v>
      </c>
      <c r="E465" s="13">
        <f t="shared" si="17"/>
        <v>226</v>
      </c>
      <c r="F465" s="13" t="str">
        <f t="shared" si="18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>
        <v>3.1</v>
      </c>
      <c r="E466" s="13">
        <f t="shared" si="17"/>
        <v>316</v>
      </c>
      <c r="F466" s="13" t="str">
        <f t="shared" si="18"/>
        <v>YES</v>
      </c>
    </row>
    <row r="467" spans="1:6" x14ac:dyDescent="0.25">
      <c r="A467" s="15">
        <v>44631</v>
      </c>
      <c r="B467" s="10">
        <v>2022</v>
      </c>
      <c r="C467" s="10" t="s">
        <v>8</v>
      </c>
      <c r="D467">
        <v>4.4000000000000004</v>
      </c>
      <c r="E467" s="13">
        <f t="shared" si="17"/>
        <v>271</v>
      </c>
      <c r="F467" s="13" t="str">
        <f t="shared" si="18"/>
        <v>YES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2.8</v>
      </c>
      <c r="E468" s="13">
        <f t="shared" si="17"/>
        <v>325</v>
      </c>
      <c r="F468" s="13" t="str">
        <f t="shared" si="18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>
        <v>6.6</v>
      </c>
      <c r="E469" s="13">
        <f t="shared" si="17"/>
        <v>173</v>
      </c>
      <c r="F469" s="13" t="str">
        <f t="shared" si="18"/>
        <v>YES</v>
      </c>
    </row>
    <row r="470" spans="1:6" x14ac:dyDescent="0.25">
      <c r="A470" s="15">
        <v>44634</v>
      </c>
      <c r="B470" s="10">
        <v>2022</v>
      </c>
      <c r="C470" s="10" t="s">
        <v>8</v>
      </c>
      <c r="D470">
        <v>8.5</v>
      </c>
      <c r="E470" s="13">
        <f t="shared" si="17"/>
        <v>108</v>
      </c>
      <c r="F470" s="13" t="str">
        <f t="shared" si="18"/>
        <v>YES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15.1</v>
      </c>
      <c r="E471" s="13">
        <f t="shared" si="17"/>
        <v>15</v>
      </c>
      <c r="F471" s="13" t="str">
        <f t="shared" si="18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>
        <v>16.899999999999999</v>
      </c>
      <c r="E472" s="13">
        <f t="shared" si="17"/>
        <v>6</v>
      </c>
      <c r="F472" s="13" t="str">
        <f t="shared" si="18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>
        <v>9.6999999999999993</v>
      </c>
      <c r="E473" s="13">
        <f t="shared" si="17"/>
        <v>68</v>
      </c>
      <c r="F473" s="13" t="str">
        <f t="shared" si="18"/>
        <v>YES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3.3</v>
      </c>
      <c r="E474" s="13">
        <f t="shared" si="17"/>
        <v>315</v>
      </c>
      <c r="F474" s="13" t="str">
        <f t="shared" si="18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>
        <v>3.6</v>
      </c>
      <c r="E475" s="13">
        <f t="shared" si="17"/>
        <v>303</v>
      </c>
      <c r="F475" s="13" t="str">
        <f t="shared" si="18"/>
        <v>YES</v>
      </c>
    </row>
    <row r="476" spans="1:6" x14ac:dyDescent="0.25">
      <c r="A476" s="15">
        <v>44640</v>
      </c>
      <c r="B476" s="10">
        <v>2022</v>
      </c>
      <c r="C476" s="10" t="s">
        <v>8</v>
      </c>
      <c r="D476">
        <v>8.6999999999999993</v>
      </c>
      <c r="E476" s="13">
        <f t="shared" si="17"/>
        <v>103</v>
      </c>
      <c r="F476" s="13" t="str">
        <f t="shared" si="18"/>
        <v>YES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10.3</v>
      </c>
      <c r="E477" s="13">
        <f t="shared" si="17"/>
        <v>59</v>
      </c>
      <c r="F477" s="13" t="str">
        <f t="shared" si="18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>
        <v>7.3</v>
      </c>
      <c r="E478" s="13">
        <f t="shared" si="17"/>
        <v>141</v>
      </c>
      <c r="F478" s="13" t="str">
        <f t="shared" si="18"/>
        <v>YES</v>
      </c>
    </row>
    <row r="479" spans="1:6" x14ac:dyDescent="0.25">
      <c r="A479" s="15">
        <v>44643</v>
      </c>
      <c r="B479" s="10">
        <v>2022</v>
      </c>
      <c r="C479" s="10" t="s">
        <v>8</v>
      </c>
      <c r="D479">
        <v>1.8</v>
      </c>
      <c r="E479" s="13">
        <f t="shared" si="17"/>
        <v>351</v>
      </c>
      <c r="F479" s="13" t="str">
        <f t="shared" si="18"/>
        <v>YES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1.7</v>
      </c>
      <c r="E480" s="13">
        <f t="shared" si="17"/>
        <v>353</v>
      </c>
      <c r="F480" s="13" t="str">
        <f t="shared" si="18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>
        <v>1.9</v>
      </c>
      <c r="E481" s="13">
        <f t="shared" si="17"/>
        <v>348</v>
      </c>
      <c r="F481" s="13" t="str">
        <f t="shared" si="18"/>
        <v>YES</v>
      </c>
    </row>
    <row r="482" spans="1:6" x14ac:dyDescent="0.25">
      <c r="A482" s="15">
        <v>44646</v>
      </c>
      <c r="B482" s="10">
        <v>2022</v>
      </c>
      <c r="C482" s="10" t="s">
        <v>8</v>
      </c>
      <c r="D482">
        <v>1</v>
      </c>
      <c r="E482" s="13">
        <f t="shared" si="17"/>
        <v>357</v>
      </c>
      <c r="F482" s="13" t="str">
        <f t="shared" si="18"/>
        <v>YES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2.9</v>
      </c>
      <c r="E483" s="13">
        <f t="shared" si="17"/>
        <v>321</v>
      </c>
      <c r="F483" s="13" t="str">
        <f t="shared" si="18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>
        <v>4.7</v>
      </c>
      <c r="E484" s="13">
        <f t="shared" si="17"/>
        <v>261</v>
      </c>
      <c r="F484" s="13" t="str">
        <f t="shared" si="18"/>
        <v>YES</v>
      </c>
    </row>
    <row r="485" spans="1:6" x14ac:dyDescent="0.25">
      <c r="A485" s="15">
        <v>44649</v>
      </c>
      <c r="B485" s="10">
        <v>2022</v>
      </c>
      <c r="C485" s="10" t="s">
        <v>8</v>
      </c>
      <c r="D485">
        <v>5.9</v>
      </c>
      <c r="E485" s="13">
        <f t="shared" si="17"/>
        <v>205</v>
      </c>
      <c r="F485" s="13" t="str">
        <f t="shared" si="18"/>
        <v>YES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7.7</v>
      </c>
      <c r="E486" s="13">
        <f t="shared" si="17"/>
        <v>131</v>
      </c>
      <c r="F486" s="13" t="str">
        <f t="shared" si="18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>
        <v>2.6</v>
      </c>
      <c r="E487" s="13">
        <f t="shared" si="17"/>
        <v>332</v>
      </c>
      <c r="F487" s="13" t="str">
        <f t="shared" si="18"/>
        <v>YES</v>
      </c>
    </row>
    <row r="488" spans="1:6" x14ac:dyDescent="0.25">
      <c r="A488" s="15">
        <v>44652</v>
      </c>
      <c r="B488" s="10">
        <v>2022</v>
      </c>
      <c r="C488" s="10" t="s">
        <v>8</v>
      </c>
      <c r="D488">
        <v>4.7</v>
      </c>
      <c r="E488" s="13">
        <f t="shared" si="17"/>
        <v>261</v>
      </c>
      <c r="F488" s="13" t="str">
        <f t="shared" si="18"/>
        <v>YES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4.4000000000000004</v>
      </c>
      <c r="E489" s="13">
        <f t="shared" si="17"/>
        <v>271</v>
      </c>
      <c r="F489" s="13" t="str">
        <f t="shared" si="18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>
        <v>4.5</v>
      </c>
      <c r="E490" s="13">
        <f t="shared" si="17"/>
        <v>267</v>
      </c>
      <c r="F490" s="13" t="str">
        <f t="shared" si="18"/>
        <v>YES</v>
      </c>
    </row>
    <row r="491" spans="1:6" x14ac:dyDescent="0.25">
      <c r="A491" s="15">
        <v>44655</v>
      </c>
      <c r="B491" s="10">
        <v>2022</v>
      </c>
      <c r="C491" s="10" t="s">
        <v>8</v>
      </c>
      <c r="D491">
        <v>3.5</v>
      </c>
      <c r="E491" s="13">
        <f t="shared" si="17"/>
        <v>308</v>
      </c>
      <c r="F491" s="13" t="str">
        <f t="shared" si="18"/>
        <v>YES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6.6</v>
      </c>
      <c r="E492" s="13">
        <f t="shared" si="17"/>
        <v>173</v>
      </c>
      <c r="F492" s="13" t="str">
        <f t="shared" si="18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>
        <v>1.6</v>
      </c>
      <c r="E493" s="13">
        <f t="shared" si="17"/>
        <v>354</v>
      </c>
      <c r="F493" s="13" t="str">
        <f t="shared" si="18"/>
        <v>YES</v>
      </c>
    </row>
    <row r="494" spans="1:6" x14ac:dyDescent="0.25">
      <c r="A494" s="15">
        <v>44658</v>
      </c>
      <c r="B494" s="10">
        <v>2022</v>
      </c>
      <c r="C494" s="10" t="s">
        <v>8</v>
      </c>
      <c r="D494">
        <v>0.9</v>
      </c>
      <c r="E494" s="13">
        <f t="shared" si="17"/>
        <v>358</v>
      </c>
      <c r="F494" s="13" t="str">
        <f t="shared" si="18"/>
        <v>YES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1.1000000000000001</v>
      </c>
      <c r="E495" s="13">
        <f t="shared" si="17"/>
        <v>356</v>
      </c>
      <c r="F495" s="13" t="str">
        <f t="shared" si="18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>
        <v>5.6</v>
      </c>
      <c r="E496" s="13">
        <f t="shared" ref="E496:E559" si="19">IF(D496&lt;&gt;"",RANK(D496,D$367:D$731),"")</f>
        <v>218</v>
      </c>
      <c r="F496" s="13" t="str">
        <f t="shared" ref="F496:F559" si="20">IF(OR(D496="",E496&lt;ROUNDUP((COUNT(D$367:D$731))*0.02,0)),"NO","YES")</f>
        <v>YES</v>
      </c>
    </row>
    <row r="497" spans="1:6" x14ac:dyDescent="0.25">
      <c r="A497" s="15">
        <v>44661</v>
      </c>
      <c r="B497" s="10">
        <v>2022</v>
      </c>
      <c r="C497" s="10" t="s">
        <v>8</v>
      </c>
      <c r="D497">
        <v>6</v>
      </c>
      <c r="E497" s="13">
        <f t="shared" si="19"/>
        <v>201</v>
      </c>
      <c r="F497" s="13" t="str">
        <f t="shared" si="20"/>
        <v>YES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6.8</v>
      </c>
      <c r="E498" s="13">
        <f t="shared" si="19"/>
        <v>164</v>
      </c>
      <c r="F498" s="13" t="str">
        <f t="shared" si="20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>
        <v>10.8</v>
      </c>
      <c r="E499" s="13">
        <f t="shared" si="19"/>
        <v>46</v>
      </c>
      <c r="F499" s="13" t="str">
        <f t="shared" si="20"/>
        <v>YES</v>
      </c>
    </row>
    <row r="500" spans="1:6" x14ac:dyDescent="0.25">
      <c r="A500" s="15">
        <v>44664</v>
      </c>
      <c r="B500" s="10">
        <v>2022</v>
      </c>
      <c r="C500" s="10" t="s">
        <v>8</v>
      </c>
      <c r="D500">
        <v>3.8</v>
      </c>
      <c r="E500" s="13">
        <f t="shared" si="19"/>
        <v>298</v>
      </c>
      <c r="F500" s="13" t="str">
        <f t="shared" si="20"/>
        <v>YES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1.9</v>
      </c>
      <c r="E501" s="13">
        <f t="shared" si="19"/>
        <v>348</v>
      </c>
      <c r="F501" s="13" t="str">
        <f t="shared" si="20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>
        <v>2.5</v>
      </c>
      <c r="E502" s="13">
        <f t="shared" si="19"/>
        <v>335</v>
      </c>
      <c r="F502" s="13" t="str">
        <f t="shared" si="20"/>
        <v>YES</v>
      </c>
    </row>
    <row r="503" spans="1:6" x14ac:dyDescent="0.25">
      <c r="A503" s="15">
        <v>44667</v>
      </c>
      <c r="B503" s="10">
        <v>2022</v>
      </c>
      <c r="C503" s="10" t="s">
        <v>8</v>
      </c>
      <c r="D503">
        <v>4.2</v>
      </c>
      <c r="E503" s="13">
        <f t="shared" si="19"/>
        <v>280</v>
      </c>
      <c r="F503" s="13" t="str">
        <f t="shared" si="20"/>
        <v>YES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6.4</v>
      </c>
      <c r="E504" s="13">
        <f t="shared" si="19"/>
        <v>185</v>
      </c>
      <c r="F504" s="13" t="str">
        <f t="shared" si="20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>
        <v>4.5</v>
      </c>
      <c r="E505" s="13">
        <f t="shared" si="19"/>
        <v>267</v>
      </c>
      <c r="F505" s="13" t="str">
        <f t="shared" si="20"/>
        <v>YES</v>
      </c>
    </row>
    <row r="506" spans="1:6" x14ac:dyDescent="0.25">
      <c r="A506" s="15">
        <v>44670</v>
      </c>
      <c r="B506" s="10">
        <v>2022</v>
      </c>
      <c r="C506" s="10" t="s">
        <v>8</v>
      </c>
      <c r="D506">
        <v>3.7</v>
      </c>
      <c r="E506" s="13">
        <f t="shared" si="19"/>
        <v>300</v>
      </c>
      <c r="F506" s="13" t="str">
        <f t="shared" si="20"/>
        <v>YES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4.3</v>
      </c>
      <c r="E507" s="13">
        <f t="shared" si="19"/>
        <v>275</v>
      </c>
      <c r="F507" s="13" t="str">
        <f t="shared" si="20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>
        <v>5.2</v>
      </c>
      <c r="E508" s="13">
        <f t="shared" si="19"/>
        <v>238</v>
      </c>
      <c r="F508" s="13" t="str">
        <f t="shared" si="20"/>
        <v>YES</v>
      </c>
    </row>
    <row r="509" spans="1:6" x14ac:dyDescent="0.25">
      <c r="A509" s="15">
        <v>44673</v>
      </c>
      <c r="B509" s="10">
        <v>2022</v>
      </c>
      <c r="C509" s="10" t="s">
        <v>8</v>
      </c>
      <c r="D509">
        <v>8.1999999999999993</v>
      </c>
      <c r="E509" s="13">
        <f t="shared" si="19"/>
        <v>121</v>
      </c>
      <c r="F509" s="13" t="str">
        <f t="shared" si="20"/>
        <v>YES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9.3000000000000007</v>
      </c>
      <c r="E510" s="13">
        <f t="shared" si="19"/>
        <v>86</v>
      </c>
      <c r="F510" s="13" t="str">
        <f t="shared" si="20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>
        <v>1.9</v>
      </c>
      <c r="E511" s="13">
        <f t="shared" si="19"/>
        <v>348</v>
      </c>
      <c r="F511" s="13" t="str">
        <f t="shared" si="20"/>
        <v>YES</v>
      </c>
    </row>
    <row r="512" spans="1:6" x14ac:dyDescent="0.25">
      <c r="A512" s="15">
        <v>44676</v>
      </c>
      <c r="B512" s="10">
        <v>2022</v>
      </c>
      <c r="C512" s="10" t="s">
        <v>8</v>
      </c>
      <c r="D512">
        <v>0.8</v>
      </c>
      <c r="E512" s="13">
        <f t="shared" si="19"/>
        <v>360</v>
      </c>
      <c r="F512" s="13" t="str">
        <f t="shared" si="20"/>
        <v>YES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3.5</v>
      </c>
      <c r="E513" s="13">
        <f t="shared" si="19"/>
        <v>308</v>
      </c>
      <c r="F513" s="13" t="str">
        <f t="shared" si="20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>
        <v>6.9</v>
      </c>
      <c r="E514" s="13">
        <f t="shared" si="19"/>
        <v>157</v>
      </c>
      <c r="F514" s="13" t="str">
        <f t="shared" si="20"/>
        <v>YES</v>
      </c>
    </row>
    <row r="515" spans="1:6" x14ac:dyDescent="0.25">
      <c r="A515" s="15">
        <v>44679</v>
      </c>
      <c r="B515" s="10">
        <v>2022</v>
      </c>
      <c r="C515" s="10" t="s">
        <v>8</v>
      </c>
      <c r="D515">
        <v>7.5</v>
      </c>
      <c r="E515" s="13">
        <f t="shared" si="19"/>
        <v>134</v>
      </c>
      <c r="F515" s="13" t="str">
        <f t="shared" si="20"/>
        <v>YES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11.7</v>
      </c>
      <c r="E516" s="13">
        <f t="shared" si="19"/>
        <v>33</v>
      </c>
      <c r="F516" s="13" t="str">
        <f t="shared" si="20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>
        <v>5.6</v>
      </c>
      <c r="E517" s="13">
        <f t="shared" si="19"/>
        <v>218</v>
      </c>
      <c r="F517" s="13" t="str">
        <f t="shared" si="20"/>
        <v>YES</v>
      </c>
    </row>
    <row r="518" spans="1:6" x14ac:dyDescent="0.25">
      <c r="A518" s="15">
        <v>44682</v>
      </c>
      <c r="B518" s="10">
        <v>2022</v>
      </c>
      <c r="C518" s="10" t="s">
        <v>8</v>
      </c>
      <c r="D518">
        <v>0.9</v>
      </c>
      <c r="E518" s="13">
        <f t="shared" si="19"/>
        <v>358</v>
      </c>
      <c r="F518" s="13" t="str">
        <f t="shared" si="20"/>
        <v>YES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2.6</v>
      </c>
      <c r="E519" s="13">
        <f t="shared" si="19"/>
        <v>332</v>
      </c>
      <c r="F519" s="13" t="str">
        <f t="shared" si="20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>
        <v>2.4</v>
      </c>
      <c r="E520" s="13">
        <f t="shared" si="19"/>
        <v>338</v>
      </c>
      <c r="F520" s="13" t="str">
        <f t="shared" si="20"/>
        <v>YES</v>
      </c>
    </row>
    <row r="521" spans="1:6" x14ac:dyDescent="0.25">
      <c r="A521" s="15">
        <v>44685</v>
      </c>
      <c r="B521" s="10">
        <v>2022</v>
      </c>
      <c r="C521" s="10" t="s">
        <v>8</v>
      </c>
      <c r="D521">
        <v>2.6</v>
      </c>
      <c r="E521" s="13">
        <f t="shared" si="19"/>
        <v>332</v>
      </c>
      <c r="F521" s="13" t="str">
        <f t="shared" si="20"/>
        <v>YES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11</v>
      </c>
      <c r="E522" s="13">
        <f t="shared" si="19"/>
        <v>42</v>
      </c>
      <c r="F522" s="13" t="str">
        <f t="shared" si="20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>
        <v>10.5</v>
      </c>
      <c r="E523" s="13">
        <f t="shared" si="19"/>
        <v>53</v>
      </c>
      <c r="F523" s="13" t="str">
        <f t="shared" si="20"/>
        <v>YES</v>
      </c>
    </row>
    <row r="524" spans="1:6" x14ac:dyDescent="0.25">
      <c r="A524" s="15">
        <v>44688</v>
      </c>
      <c r="B524" s="10">
        <v>2022</v>
      </c>
      <c r="C524" s="10" t="s">
        <v>8</v>
      </c>
      <c r="D524">
        <v>7.2</v>
      </c>
      <c r="E524" s="13">
        <f t="shared" si="19"/>
        <v>147</v>
      </c>
      <c r="F524" s="13" t="str">
        <f t="shared" si="20"/>
        <v>YES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4.5</v>
      </c>
      <c r="E525" s="13">
        <f t="shared" si="19"/>
        <v>267</v>
      </c>
      <c r="F525" s="13" t="str">
        <f t="shared" si="20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>
        <v>10.5</v>
      </c>
      <c r="E526" s="13">
        <f t="shared" si="19"/>
        <v>53</v>
      </c>
      <c r="F526" s="13" t="str">
        <f t="shared" si="20"/>
        <v>YES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15</v>
      </c>
      <c r="E527" s="13" t="e">
        <f t="shared" si="19"/>
        <v>#VALUE!</v>
      </c>
      <c r="F527" s="13" t="e">
        <f t="shared" si="20"/>
        <v>#VALUE!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9"/>
        <v>#VALUE!</v>
      </c>
      <c r="F528" s="13" t="e">
        <f t="shared" si="20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>
        <v>15.6</v>
      </c>
      <c r="E529" s="13">
        <f t="shared" si="19"/>
        <v>11</v>
      </c>
      <c r="F529" s="13" t="str">
        <f t="shared" si="20"/>
        <v>YES</v>
      </c>
    </row>
    <row r="530" spans="1:6" x14ac:dyDescent="0.25">
      <c r="A530" s="15">
        <v>44694</v>
      </c>
      <c r="B530" s="10">
        <v>2022</v>
      </c>
      <c r="C530" s="10" t="s">
        <v>8</v>
      </c>
      <c r="D530">
        <v>10.1</v>
      </c>
      <c r="E530" s="13">
        <f t="shared" si="19"/>
        <v>64</v>
      </c>
      <c r="F530" s="13" t="str">
        <f t="shared" si="20"/>
        <v>YES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10.4</v>
      </c>
      <c r="E531" s="13">
        <f t="shared" si="19"/>
        <v>58</v>
      </c>
      <c r="F531" s="13" t="str">
        <f t="shared" si="20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>
        <v>4.3</v>
      </c>
      <c r="E532" s="13">
        <f t="shared" si="19"/>
        <v>275</v>
      </c>
      <c r="F532" s="13" t="str">
        <f t="shared" si="20"/>
        <v>YES</v>
      </c>
    </row>
    <row r="533" spans="1:6" x14ac:dyDescent="0.25">
      <c r="A533" s="15">
        <v>44697</v>
      </c>
      <c r="B533" s="10">
        <v>2022</v>
      </c>
      <c r="C533" s="10" t="s">
        <v>8</v>
      </c>
      <c r="D533">
        <v>4.5</v>
      </c>
      <c r="E533" s="13">
        <f t="shared" si="19"/>
        <v>267</v>
      </c>
      <c r="F533" s="13" t="str">
        <f t="shared" si="20"/>
        <v>YES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6.1</v>
      </c>
      <c r="E534" s="13">
        <f t="shared" si="19"/>
        <v>195</v>
      </c>
      <c r="F534" s="13" t="str">
        <f t="shared" si="20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>
        <v>6.8</v>
      </c>
      <c r="E535" s="13">
        <f t="shared" si="19"/>
        <v>164</v>
      </c>
      <c r="F535" s="13" t="str">
        <f t="shared" si="20"/>
        <v>YES</v>
      </c>
    </row>
    <row r="536" spans="1:6" x14ac:dyDescent="0.25">
      <c r="A536" s="15">
        <v>44700</v>
      </c>
      <c r="B536" s="10">
        <v>2022</v>
      </c>
      <c r="C536" s="10" t="s">
        <v>8</v>
      </c>
      <c r="D536">
        <v>7.6</v>
      </c>
      <c r="E536" s="13">
        <f t="shared" si="19"/>
        <v>132</v>
      </c>
      <c r="F536" s="13" t="str">
        <f t="shared" si="20"/>
        <v>YES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5.0999999999999996</v>
      </c>
      <c r="E537" s="13">
        <f t="shared" si="19"/>
        <v>245</v>
      </c>
      <c r="F537" s="13" t="str">
        <f t="shared" si="20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>
        <v>2.7</v>
      </c>
      <c r="E538" s="13">
        <f t="shared" si="19"/>
        <v>330</v>
      </c>
      <c r="F538" s="13" t="str">
        <f t="shared" si="20"/>
        <v>YES</v>
      </c>
    </row>
    <row r="539" spans="1:6" x14ac:dyDescent="0.25">
      <c r="A539" s="15">
        <v>44703</v>
      </c>
      <c r="B539" s="10">
        <v>2022</v>
      </c>
      <c r="C539" s="10" t="s">
        <v>8</v>
      </c>
      <c r="D539">
        <v>2.8</v>
      </c>
      <c r="E539" s="13">
        <f t="shared" si="19"/>
        <v>325</v>
      </c>
      <c r="F539" s="13" t="str">
        <f t="shared" si="20"/>
        <v>YES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</v>
      </c>
      <c r="E540" s="13">
        <f t="shared" si="19"/>
        <v>288</v>
      </c>
      <c r="F540" s="13" t="str">
        <f t="shared" si="20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>
        <v>4.9000000000000004</v>
      </c>
      <c r="E541" s="13">
        <f t="shared" si="19"/>
        <v>255</v>
      </c>
      <c r="F541" s="13" t="str">
        <f t="shared" si="20"/>
        <v>YES</v>
      </c>
    </row>
    <row r="542" spans="1:6" x14ac:dyDescent="0.25">
      <c r="A542" s="15">
        <v>44706</v>
      </c>
      <c r="B542" s="10">
        <v>2022</v>
      </c>
      <c r="C542" s="10" t="s">
        <v>8</v>
      </c>
      <c r="D542">
        <v>5.7</v>
      </c>
      <c r="E542" s="13">
        <f t="shared" si="19"/>
        <v>212</v>
      </c>
      <c r="F542" s="13" t="str">
        <f t="shared" si="20"/>
        <v>YES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3.5</v>
      </c>
      <c r="E543" s="13">
        <f t="shared" si="19"/>
        <v>308</v>
      </c>
      <c r="F543" s="13" t="str">
        <f t="shared" si="20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>
        <v>6.1</v>
      </c>
      <c r="E544" s="13">
        <f t="shared" si="19"/>
        <v>195</v>
      </c>
      <c r="F544" s="13" t="str">
        <f t="shared" si="20"/>
        <v>YES</v>
      </c>
    </row>
    <row r="545" spans="1:6" x14ac:dyDescent="0.25">
      <c r="A545" s="15">
        <v>44709</v>
      </c>
      <c r="B545" s="10">
        <v>2022</v>
      </c>
      <c r="C545" s="10" t="s">
        <v>8</v>
      </c>
      <c r="D545">
        <v>4.2</v>
      </c>
      <c r="E545" s="13">
        <f t="shared" si="19"/>
        <v>280</v>
      </c>
      <c r="F545" s="13" t="str">
        <f t="shared" si="20"/>
        <v>YES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7.3</v>
      </c>
      <c r="E546" s="13">
        <f t="shared" si="19"/>
        <v>141</v>
      </c>
      <c r="F546" s="13" t="str">
        <f t="shared" si="20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>
        <v>8.6999999999999993</v>
      </c>
      <c r="E547" s="13">
        <f t="shared" si="19"/>
        <v>103</v>
      </c>
      <c r="F547" s="13" t="str">
        <f t="shared" si="20"/>
        <v>YES</v>
      </c>
    </row>
    <row r="548" spans="1:6" x14ac:dyDescent="0.25">
      <c r="A548" s="15">
        <v>44712</v>
      </c>
      <c r="B548" s="10">
        <v>2022</v>
      </c>
      <c r="C548" s="10" t="s">
        <v>8</v>
      </c>
      <c r="D548">
        <v>4.5999999999999996</v>
      </c>
      <c r="E548" s="13">
        <f t="shared" si="19"/>
        <v>266</v>
      </c>
      <c r="F548" s="13" t="str">
        <f t="shared" si="20"/>
        <v>YES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2.2999999999999998</v>
      </c>
      <c r="E549" s="13">
        <f t="shared" si="19"/>
        <v>340</v>
      </c>
      <c r="F549" s="13" t="str">
        <f t="shared" si="20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>
        <v>4.8</v>
      </c>
      <c r="E550" s="13">
        <f t="shared" si="19"/>
        <v>258</v>
      </c>
      <c r="F550" s="13" t="str">
        <f t="shared" si="20"/>
        <v>YES</v>
      </c>
    </row>
    <row r="551" spans="1:6" x14ac:dyDescent="0.25">
      <c r="A551" s="15">
        <v>44715</v>
      </c>
      <c r="B551" s="10">
        <v>2022</v>
      </c>
      <c r="C551" s="10" t="s">
        <v>9</v>
      </c>
      <c r="D551">
        <v>8.9</v>
      </c>
      <c r="E551" s="13">
        <f t="shared" si="19"/>
        <v>97</v>
      </c>
      <c r="F551" s="13" t="str">
        <f t="shared" si="20"/>
        <v>YES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5.6</v>
      </c>
      <c r="E552" s="13">
        <f t="shared" si="19"/>
        <v>218</v>
      </c>
      <c r="F552" s="13" t="str">
        <f t="shared" si="20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>
        <v>6</v>
      </c>
      <c r="E553" s="13">
        <f t="shared" si="19"/>
        <v>201</v>
      </c>
      <c r="F553" s="13" t="str">
        <f t="shared" si="20"/>
        <v>YES</v>
      </c>
    </row>
    <row r="554" spans="1:6" x14ac:dyDescent="0.25">
      <c r="A554" s="15">
        <v>44718</v>
      </c>
      <c r="B554" s="10">
        <v>2022</v>
      </c>
      <c r="C554" s="10" t="s">
        <v>9</v>
      </c>
      <c r="D554">
        <v>5.2</v>
      </c>
      <c r="E554" s="13">
        <f t="shared" si="19"/>
        <v>238</v>
      </c>
      <c r="F554" s="13" t="str">
        <f t="shared" si="20"/>
        <v>YES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4.2</v>
      </c>
      <c r="E555" s="13">
        <f t="shared" si="19"/>
        <v>280</v>
      </c>
      <c r="F555" s="13" t="str">
        <f t="shared" si="20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>
        <v>4.4000000000000004</v>
      </c>
      <c r="E556" s="13">
        <f t="shared" si="19"/>
        <v>271</v>
      </c>
      <c r="F556" s="13" t="str">
        <f t="shared" si="20"/>
        <v>YES</v>
      </c>
    </row>
    <row r="557" spans="1:6" x14ac:dyDescent="0.25">
      <c r="A557" s="15">
        <v>44721</v>
      </c>
      <c r="B557" s="10">
        <v>2022</v>
      </c>
      <c r="C557" s="10" t="s">
        <v>9</v>
      </c>
      <c r="D557">
        <v>5.2</v>
      </c>
      <c r="E557" s="13">
        <f t="shared" si="19"/>
        <v>238</v>
      </c>
      <c r="F557" s="13" t="str">
        <f t="shared" si="20"/>
        <v>YES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4.8</v>
      </c>
      <c r="E558" s="13">
        <f t="shared" si="19"/>
        <v>258</v>
      </c>
      <c r="F558" s="13" t="str">
        <f t="shared" si="20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>
        <v>6.6</v>
      </c>
      <c r="E559" s="13">
        <f t="shared" si="19"/>
        <v>173</v>
      </c>
      <c r="F559" s="13" t="str">
        <f t="shared" si="20"/>
        <v>YES</v>
      </c>
    </row>
    <row r="560" spans="1:6" x14ac:dyDescent="0.25">
      <c r="A560" s="15">
        <v>44724</v>
      </c>
      <c r="B560" s="10">
        <v>2022</v>
      </c>
      <c r="C560" s="10" t="s">
        <v>9</v>
      </c>
      <c r="D560">
        <v>7</v>
      </c>
      <c r="E560" s="13">
        <f t="shared" ref="E560:E623" si="21">IF(D560&lt;&gt;"",RANK(D560,D$367:D$731),"")</f>
        <v>153</v>
      </c>
      <c r="F560" s="13" t="str">
        <f t="shared" ref="F560:F623" si="22">IF(OR(D560="",E560&lt;ROUNDUP((COUNT(D$367:D$731))*0.02,0)),"NO","YES")</f>
        <v>YES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13.1</v>
      </c>
      <c r="E561" s="13">
        <f t="shared" si="21"/>
        <v>23</v>
      </c>
      <c r="F561" s="13" t="str">
        <f t="shared" si="22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15</v>
      </c>
      <c r="E562" s="13" t="e">
        <f t="shared" si="21"/>
        <v>#VALUE!</v>
      </c>
      <c r="F562" s="13" t="e">
        <f t="shared" si="22"/>
        <v>#VALUE!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15</v>
      </c>
      <c r="E563" s="13" t="e">
        <f t="shared" si="21"/>
        <v>#VALUE!</v>
      </c>
      <c r="F563" s="13" t="e">
        <f t="shared" si="22"/>
        <v>#VALUE!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6.1</v>
      </c>
      <c r="E564" s="13">
        <f t="shared" si="21"/>
        <v>195</v>
      </c>
      <c r="F564" s="13" t="str">
        <f t="shared" si="22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>
        <v>5.3</v>
      </c>
      <c r="E565" s="13">
        <f t="shared" si="21"/>
        <v>231</v>
      </c>
      <c r="F565" s="13" t="str">
        <f t="shared" si="22"/>
        <v>YES</v>
      </c>
    </row>
    <row r="566" spans="1:6" x14ac:dyDescent="0.25">
      <c r="A566" s="15">
        <v>44730</v>
      </c>
      <c r="B566" s="10">
        <v>2022</v>
      </c>
      <c r="C566" s="10" t="s">
        <v>9</v>
      </c>
      <c r="D566">
        <v>3.9</v>
      </c>
      <c r="E566" s="13">
        <f t="shared" si="21"/>
        <v>292</v>
      </c>
      <c r="F566" s="13" t="str">
        <f t="shared" si="22"/>
        <v>YES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6.1</v>
      </c>
      <c r="E567" s="13">
        <f t="shared" si="21"/>
        <v>195</v>
      </c>
      <c r="F567" s="13" t="str">
        <f t="shared" si="22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>
        <v>9.3000000000000007</v>
      </c>
      <c r="E568" s="13">
        <f t="shared" si="21"/>
        <v>86</v>
      </c>
      <c r="F568" s="13" t="str">
        <f t="shared" si="22"/>
        <v>YES</v>
      </c>
    </row>
    <row r="569" spans="1:6" x14ac:dyDescent="0.25">
      <c r="A569" s="15">
        <v>44733</v>
      </c>
      <c r="B569" s="10">
        <v>2022</v>
      </c>
      <c r="C569" s="10" t="s">
        <v>9</v>
      </c>
      <c r="D569">
        <v>10.1</v>
      </c>
      <c r="E569" s="13">
        <f t="shared" si="21"/>
        <v>64</v>
      </c>
      <c r="F569" s="13" t="str">
        <f t="shared" si="22"/>
        <v>YES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5.4</v>
      </c>
      <c r="E570" s="13">
        <f t="shared" si="21"/>
        <v>226</v>
      </c>
      <c r="F570" s="13" t="str">
        <f t="shared" si="22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>
        <v>7.2</v>
      </c>
      <c r="E571" s="13">
        <f t="shared" si="21"/>
        <v>147</v>
      </c>
      <c r="F571" s="13" t="str">
        <f t="shared" si="22"/>
        <v>YES</v>
      </c>
    </row>
    <row r="572" spans="1:6" x14ac:dyDescent="0.25">
      <c r="A572" s="15">
        <v>44736</v>
      </c>
      <c r="B572" s="10">
        <v>2022</v>
      </c>
      <c r="C572" s="10" t="s">
        <v>9</v>
      </c>
      <c r="D572">
        <v>7.2</v>
      </c>
      <c r="E572" s="13">
        <f t="shared" si="21"/>
        <v>147</v>
      </c>
      <c r="F572" s="13" t="str">
        <f t="shared" si="22"/>
        <v>YES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9</v>
      </c>
      <c r="E573" s="13">
        <f t="shared" si="21"/>
        <v>95</v>
      </c>
      <c r="F573" s="13" t="str">
        <f t="shared" si="22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>
        <v>4.3</v>
      </c>
      <c r="E574" s="13">
        <f t="shared" si="21"/>
        <v>275</v>
      </c>
      <c r="F574" s="13" t="str">
        <f t="shared" si="22"/>
        <v>YES</v>
      </c>
    </row>
    <row r="575" spans="1:6" x14ac:dyDescent="0.25">
      <c r="A575" s="15">
        <v>44739</v>
      </c>
      <c r="B575" s="10">
        <v>2022</v>
      </c>
      <c r="C575" s="10" t="s">
        <v>9</v>
      </c>
      <c r="D575">
        <v>8.4</v>
      </c>
      <c r="E575" s="13">
        <f t="shared" si="21"/>
        <v>111</v>
      </c>
      <c r="F575" s="13" t="str">
        <f t="shared" si="22"/>
        <v>YES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8.1</v>
      </c>
      <c r="E576" s="13">
        <f t="shared" si="21"/>
        <v>123</v>
      </c>
      <c r="F576" s="13" t="str">
        <f t="shared" si="22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>
        <v>9.4</v>
      </c>
      <c r="E577" s="13">
        <f t="shared" si="21"/>
        <v>82</v>
      </c>
      <c r="F577" s="13" t="str">
        <f t="shared" si="22"/>
        <v>YES</v>
      </c>
    </row>
    <row r="578" spans="1:6" x14ac:dyDescent="0.25">
      <c r="A578" s="15">
        <v>44742</v>
      </c>
      <c r="B578" s="10">
        <v>2022</v>
      </c>
      <c r="C578" s="10" t="s">
        <v>9</v>
      </c>
      <c r="D578">
        <v>8.3000000000000007</v>
      </c>
      <c r="E578" s="13">
        <f t="shared" si="21"/>
        <v>118</v>
      </c>
      <c r="F578" s="13" t="str">
        <f t="shared" si="22"/>
        <v>YES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10.8</v>
      </c>
      <c r="E579" s="13">
        <f t="shared" si="21"/>
        <v>46</v>
      </c>
      <c r="F579" s="13" t="str">
        <f t="shared" si="22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>
        <v>11.6</v>
      </c>
      <c r="E580" s="13">
        <f t="shared" si="21"/>
        <v>34</v>
      </c>
      <c r="F580" s="13" t="str">
        <f t="shared" si="22"/>
        <v>YES</v>
      </c>
    </row>
    <row r="581" spans="1:6" x14ac:dyDescent="0.25">
      <c r="A581" s="15">
        <v>44745</v>
      </c>
      <c r="B581" s="10">
        <v>2022</v>
      </c>
      <c r="C581" s="10" t="s">
        <v>9</v>
      </c>
      <c r="D581">
        <v>11.4</v>
      </c>
      <c r="E581" s="13">
        <f t="shared" si="21"/>
        <v>35</v>
      </c>
      <c r="F581" s="13" t="str">
        <f t="shared" si="22"/>
        <v>YES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11.8</v>
      </c>
      <c r="E582" s="13">
        <f t="shared" si="21"/>
        <v>32</v>
      </c>
      <c r="F582" s="13" t="str">
        <f t="shared" si="22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>
        <v>8</v>
      </c>
      <c r="E583" s="13">
        <f t="shared" si="21"/>
        <v>126</v>
      </c>
      <c r="F583" s="13" t="str">
        <f t="shared" si="22"/>
        <v>YES</v>
      </c>
    </row>
    <row r="584" spans="1:6" x14ac:dyDescent="0.25">
      <c r="A584" s="15">
        <v>44748</v>
      </c>
      <c r="B584" s="10">
        <v>2022</v>
      </c>
      <c r="C584" s="10" t="s">
        <v>9</v>
      </c>
      <c r="D584">
        <v>2.8</v>
      </c>
      <c r="E584" s="13">
        <f t="shared" si="21"/>
        <v>325</v>
      </c>
      <c r="F584" s="13" t="str">
        <f t="shared" si="22"/>
        <v>YES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10.5</v>
      </c>
      <c r="E585" s="13">
        <f t="shared" si="21"/>
        <v>53</v>
      </c>
      <c r="F585" s="13" t="str">
        <f t="shared" si="22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>
        <v>6.6</v>
      </c>
      <c r="E586" s="13">
        <f t="shared" si="21"/>
        <v>173</v>
      </c>
      <c r="F586" s="13" t="str">
        <f t="shared" si="22"/>
        <v>YES</v>
      </c>
    </row>
    <row r="587" spans="1:6" x14ac:dyDescent="0.25">
      <c r="A587" s="15">
        <v>44751</v>
      </c>
      <c r="B587" s="10">
        <v>2022</v>
      </c>
      <c r="C587" s="10" t="s">
        <v>9</v>
      </c>
      <c r="D587">
        <v>5.9</v>
      </c>
      <c r="E587" s="13">
        <f t="shared" si="21"/>
        <v>205</v>
      </c>
      <c r="F587" s="13" t="str">
        <f t="shared" si="22"/>
        <v>YES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6.5</v>
      </c>
      <c r="E588" s="13">
        <f t="shared" si="21"/>
        <v>181</v>
      </c>
      <c r="F588" s="13" t="str">
        <f t="shared" si="22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>
        <v>5.0999999999999996</v>
      </c>
      <c r="E589" s="13">
        <f t="shared" si="21"/>
        <v>245</v>
      </c>
      <c r="F589" s="13" t="str">
        <f t="shared" si="22"/>
        <v>YES</v>
      </c>
    </row>
    <row r="590" spans="1:6" x14ac:dyDescent="0.25">
      <c r="A590" s="15">
        <v>44754</v>
      </c>
      <c r="B590" s="10">
        <v>2022</v>
      </c>
      <c r="C590" s="10" t="s">
        <v>9</v>
      </c>
      <c r="D590">
        <v>6.3</v>
      </c>
      <c r="E590" s="13">
        <f t="shared" si="21"/>
        <v>191</v>
      </c>
      <c r="F590" s="13" t="str">
        <f t="shared" si="22"/>
        <v>YES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6.4</v>
      </c>
      <c r="E591" s="13">
        <f t="shared" si="21"/>
        <v>185</v>
      </c>
      <c r="F591" s="13" t="str">
        <f t="shared" si="22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>
        <v>7.1</v>
      </c>
      <c r="E592" s="13">
        <f t="shared" si="21"/>
        <v>152</v>
      </c>
      <c r="F592" s="13" t="str">
        <f t="shared" si="22"/>
        <v>YES</v>
      </c>
    </row>
    <row r="593" spans="1:6" x14ac:dyDescent="0.25">
      <c r="A593" s="15">
        <v>44757</v>
      </c>
      <c r="B593" s="10">
        <v>2022</v>
      </c>
      <c r="C593" s="10" t="s">
        <v>9</v>
      </c>
      <c r="D593">
        <v>9.1999999999999993</v>
      </c>
      <c r="E593" s="13">
        <f t="shared" si="21"/>
        <v>90</v>
      </c>
      <c r="F593" s="13" t="str">
        <f t="shared" si="22"/>
        <v>YES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9.4</v>
      </c>
      <c r="E594" s="13">
        <f t="shared" si="21"/>
        <v>82</v>
      </c>
      <c r="F594" s="13" t="str">
        <f t="shared" si="22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>
        <v>5</v>
      </c>
      <c r="E595" s="13">
        <f t="shared" si="21"/>
        <v>248</v>
      </c>
      <c r="F595" s="13" t="str">
        <f t="shared" si="22"/>
        <v>YES</v>
      </c>
    </row>
    <row r="596" spans="1:6" x14ac:dyDescent="0.25">
      <c r="A596" s="15">
        <v>44760</v>
      </c>
      <c r="B596" s="10">
        <v>2022</v>
      </c>
      <c r="C596" s="10" t="s">
        <v>9</v>
      </c>
      <c r="D596">
        <v>5.9</v>
      </c>
      <c r="E596" s="13">
        <f t="shared" si="21"/>
        <v>205</v>
      </c>
      <c r="F596" s="13" t="str">
        <f t="shared" si="22"/>
        <v>YES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7.3</v>
      </c>
      <c r="E597" s="13">
        <f t="shared" si="21"/>
        <v>141</v>
      </c>
      <c r="F597" s="13" t="str">
        <f t="shared" si="22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>
        <v>16.7</v>
      </c>
      <c r="E598" s="13">
        <f t="shared" si="21"/>
        <v>7</v>
      </c>
      <c r="F598" s="13" t="str">
        <f t="shared" si="22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>
        <v>10.5</v>
      </c>
      <c r="E599" s="13">
        <f t="shared" si="21"/>
        <v>53</v>
      </c>
      <c r="F599" s="13" t="str">
        <f t="shared" si="22"/>
        <v>YES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6.7</v>
      </c>
      <c r="E600" s="13">
        <f t="shared" si="21"/>
        <v>168</v>
      </c>
      <c r="F600" s="13" t="str">
        <f t="shared" si="22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>
        <v>11.3</v>
      </c>
      <c r="E601" s="13">
        <f t="shared" si="21"/>
        <v>38</v>
      </c>
      <c r="F601" s="13" t="str">
        <f t="shared" si="22"/>
        <v>YES</v>
      </c>
    </row>
    <row r="602" spans="1:6" x14ac:dyDescent="0.25">
      <c r="A602" s="15">
        <v>44766</v>
      </c>
      <c r="B602" s="10">
        <v>2022</v>
      </c>
      <c r="C602" s="10" t="s">
        <v>9</v>
      </c>
      <c r="D602">
        <v>5.9</v>
      </c>
      <c r="E602" s="13">
        <f t="shared" si="21"/>
        <v>205</v>
      </c>
      <c r="F602" s="13" t="str">
        <f t="shared" si="22"/>
        <v>YES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4.0999999999999996</v>
      </c>
      <c r="E603" s="13">
        <f t="shared" si="21"/>
        <v>285</v>
      </c>
      <c r="F603" s="13" t="str">
        <f t="shared" si="22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>
        <v>6.9</v>
      </c>
      <c r="E604" s="13">
        <f t="shared" si="21"/>
        <v>157</v>
      </c>
      <c r="F604" s="13" t="str">
        <f t="shared" si="22"/>
        <v>YES</v>
      </c>
    </row>
    <row r="605" spans="1:6" x14ac:dyDescent="0.25">
      <c r="A605" s="15">
        <v>44769</v>
      </c>
      <c r="B605" s="10">
        <v>2022</v>
      </c>
      <c r="C605" s="10" t="s">
        <v>9</v>
      </c>
      <c r="D605">
        <v>8.1999999999999993</v>
      </c>
      <c r="E605" s="13">
        <f t="shared" si="21"/>
        <v>121</v>
      </c>
      <c r="F605" s="13" t="str">
        <f t="shared" si="22"/>
        <v>YES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4.3</v>
      </c>
      <c r="E606" s="13">
        <f t="shared" si="21"/>
        <v>275</v>
      </c>
      <c r="F606" s="13" t="str">
        <f t="shared" si="22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>
        <v>5.3</v>
      </c>
      <c r="E607" s="13">
        <f t="shared" si="21"/>
        <v>231</v>
      </c>
      <c r="F607" s="13" t="str">
        <f t="shared" si="22"/>
        <v>YES</v>
      </c>
    </row>
    <row r="608" spans="1:6" x14ac:dyDescent="0.25">
      <c r="A608" s="15">
        <v>44772</v>
      </c>
      <c r="B608" s="10">
        <v>2022</v>
      </c>
      <c r="C608" s="10" t="s">
        <v>9</v>
      </c>
      <c r="D608">
        <v>5.7</v>
      </c>
      <c r="E608" s="13">
        <f t="shared" si="21"/>
        <v>212</v>
      </c>
      <c r="F608" s="13" t="str">
        <f t="shared" si="22"/>
        <v>YES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6.2</v>
      </c>
      <c r="E609" s="13">
        <f t="shared" si="21"/>
        <v>193</v>
      </c>
      <c r="F609" s="13" t="str">
        <f t="shared" si="22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>
        <v>5.4</v>
      </c>
      <c r="E610" s="13">
        <f t="shared" si="21"/>
        <v>226</v>
      </c>
      <c r="F610" s="13" t="str">
        <f t="shared" si="22"/>
        <v>YES</v>
      </c>
    </row>
    <row r="611" spans="1:6" x14ac:dyDescent="0.25">
      <c r="A611" s="15">
        <v>44775</v>
      </c>
      <c r="B611" s="10">
        <v>2022</v>
      </c>
      <c r="C611" s="10" t="s">
        <v>9</v>
      </c>
      <c r="D611">
        <v>8.3000000000000007</v>
      </c>
      <c r="E611" s="13">
        <f t="shared" si="21"/>
        <v>118</v>
      </c>
      <c r="F611" s="13" t="str">
        <f t="shared" si="22"/>
        <v>YES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6.8</v>
      </c>
      <c r="E612" s="13">
        <f t="shared" si="21"/>
        <v>164</v>
      </c>
      <c r="F612" s="13" t="str">
        <f t="shared" si="22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>
        <v>3.6</v>
      </c>
      <c r="E613" s="13">
        <f t="shared" si="21"/>
        <v>303</v>
      </c>
      <c r="F613" s="13" t="str">
        <f t="shared" si="22"/>
        <v>YES</v>
      </c>
    </row>
    <row r="614" spans="1:6" x14ac:dyDescent="0.25">
      <c r="A614" s="15">
        <v>44778</v>
      </c>
      <c r="B614" s="10">
        <v>2022</v>
      </c>
      <c r="C614" s="10" t="s">
        <v>9</v>
      </c>
      <c r="D614">
        <v>9.3000000000000007</v>
      </c>
      <c r="E614" s="13">
        <f t="shared" si="21"/>
        <v>86</v>
      </c>
      <c r="F614" s="13" t="str">
        <f t="shared" si="22"/>
        <v>YES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11.9</v>
      </c>
      <c r="E615" s="13">
        <f t="shared" si="21"/>
        <v>29</v>
      </c>
      <c r="F615" s="13" t="str">
        <f t="shared" si="22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>
        <v>6.6</v>
      </c>
      <c r="E616" s="13">
        <f t="shared" si="21"/>
        <v>173</v>
      </c>
      <c r="F616" s="13" t="str">
        <f t="shared" si="22"/>
        <v>YES</v>
      </c>
    </row>
    <row r="617" spans="1:6" x14ac:dyDescent="0.25">
      <c r="A617" s="15">
        <v>44781</v>
      </c>
      <c r="B617" s="10">
        <v>2022</v>
      </c>
      <c r="C617" s="10" t="s">
        <v>9</v>
      </c>
      <c r="D617">
        <v>3.6</v>
      </c>
      <c r="E617" s="13">
        <f t="shared" si="21"/>
        <v>303</v>
      </c>
      <c r="F617" s="13" t="str">
        <f t="shared" si="22"/>
        <v>YES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5.3</v>
      </c>
      <c r="E618" s="13">
        <f t="shared" si="21"/>
        <v>231</v>
      </c>
      <c r="F618" s="13" t="str">
        <f t="shared" si="22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>
        <v>8.1</v>
      </c>
      <c r="E619" s="13">
        <f t="shared" si="21"/>
        <v>123</v>
      </c>
      <c r="F619" s="13" t="str">
        <f t="shared" si="22"/>
        <v>YES</v>
      </c>
    </row>
    <row r="620" spans="1:6" x14ac:dyDescent="0.25">
      <c r="A620" s="15">
        <v>44784</v>
      </c>
      <c r="B620" s="10">
        <v>2022</v>
      </c>
      <c r="C620" s="10" t="s">
        <v>9</v>
      </c>
      <c r="D620">
        <v>5.7</v>
      </c>
      <c r="E620" s="13">
        <f t="shared" si="21"/>
        <v>212</v>
      </c>
      <c r="F620" s="13" t="str">
        <f t="shared" si="22"/>
        <v>YES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3.6</v>
      </c>
      <c r="E621" s="13">
        <f t="shared" si="21"/>
        <v>303</v>
      </c>
      <c r="F621" s="13" t="str">
        <f t="shared" si="22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>
        <v>7.4</v>
      </c>
      <c r="E622" s="13">
        <f t="shared" si="21"/>
        <v>136</v>
      </c>
      <c r="F622" s="13" t="str">
        <f t="shared" si="22"/>
        <v>YES</v>
      </c>
    </row>
    <row r="623" spans="1:6" x14ac:dyDescent="0.25">
      <c r="A623" s="15">
        <v>44787</v>
      </c>
      <c r="B623" s="10">
        <v>2022</v>
      </c>
      <c r="C623" s="10" t="s">
        <v>9</v>
      </c>
      <c r="D623">
        <v>3.7</v>
      </c>
      <c r="E623" s="13">
        <f t="shared" si="21"/>
        <v>300</v>
      </c>
      <c r="F623" s="13" t="str">
        <f t="shared" si="22"/>
        <v>YES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4.9000000000000004</v>
      </c>
      <c r="E624" s="13">
        <f t="shared" ref="E624:E687" si="23">IF(D624&lt;&gt;"",RANK(D624,D$367:D$731),"")</f>
        <v>255</v>
      </c>
      <c r="F624" s="13" t="str">
        <f t="shared" ref="F624:F687" si="24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>
        <v>6.7</v>
      </c>
      <c r="E625" s="13">
        <f t="shared" si="23"/>
        <v>168</v>
      </c>
      <c r="F625" s="13" t="str">
        <f t="shared" si="24"/>
        <v>YES</v>
      </c>
    </row>
    <row r="626" spans="1:6" x14ac:dyDescent="0.25">
      <c r="A626" s="15">
        <v>44790</v>
      </c>
      <c r="B626" s="10">
        <v>2022</v>
      </c>
      <c r="C626" s="10" t="s">
        <v>9</v>
      </c>
      <c r="D626">
        <v>7</v>
      </c>
      <c r="E626" s="13">
        <f t="shared" si="23"/>
        <v>153</v>
      </c>
      <c r="F626" s="13" t="str">
        <f t="shared" si="24"/>
        <v>YES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8.6</v>
      </c>
      <c r="E627" s="13">
        <f t="shared" si="23"/>
        <v>106</v>
      </c>
      <c r="F627" s="13" t="str">
        <f t="shared" si="24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>
        <v>6.2</v>
      </c>
      <c r="E628" s="13">
        <f t="shared" si="23"/>
        <v>193</v>
      </c>
      <c r="F628" s="13" t="str">
        <f t="shared" si="24"/>
        <v>YES</v>
      </c>
    </row>
    <row r="629" spans="1:6" x14ac:dyDescent="0.25">
      <c r="A629" s="15">
        <v>44793</v>
      </c>
      <c r="B629" s="10">
        <v>2022</v>
      </c>
      <c r="C629" s="10" t="s">
        <v>9</v>
      </c>
      <c r="D629">
        <v>3.7</v>
      </c>
      <c r="E629" s="13">
        <f t="shared" si="23"/>
        <v>300</v>
      </c>
      <c r="F629" s="13" t="str">
        <f t="shared" si="24"/>
        <v>YES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</v>
      </c>
      <c r="E630" s="13">
        <f t="shared" si="23"/>
        <v>248</v>
      </c>
      <c r="F630" s="13" t="str">
        <f t="shared" si="24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>
        <v>5.6</v>
      </c>
      <c r="E631" s="13">
        <f t="shared" si="23"/>
        <v>218</v>
      </c>
      <c r="F631" s="13" t="str">
        <f t="shared" si="24"/>
        <v>YES</v>
      </c>
    </row>
    <row r="632" spans="1:6" x14ac:dyDescent="0.25">
      <c r="A632" s="15">
        <v>44796</v>
      </c>
      <c r="B632" s="10">
        <v>2022</v>
      </c>
      <c r="C632" s="10" t="s">
        <v>9</v>
      </c>
      <c r="D632">
        <v>7</v>
      </c>
      <c r="E632" s="13">
        <f t="shared" si="23"/>
        <v>153</v>
      </c>
      <c r="F632" s="13" t="str">
        <f t="shared" si="24"/>
        <v>YES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8.9</v>
      </c>
      <c r="E633" s="13">
        <f t="shared" si="23"/>
        <v>97</v>
      </c>
      <c r="F633" s="13" t="str">
        <f t="shared" si="24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>
        <v>7.8</v>
      </c>
      <c r="E634" s="13">
        <f t="shared" si="23"/>
        <v>128</v>
      </c>
      <c r="F634" s="13" t="str">
        <f t="shared" si="24"/>
        <v>YES</v>
      </c>
    </row>
    <row r="635" spans="1:6" x14ac:dyDescent="0.25">
      <c r="A635" s="15">
        <v>44799</v>
      </c>
      <c r="B635" s="10">
        <v>2022</v>
      </c>
      <c r="C635" s="10" t="s">
        <v>9</v>
      </c>
      <c r="D635">
        <v>5.2</v>
      </c>
      <c r="E635" s="13">
        <f t="shared" si="23"/>
        <v>238</v>
      </c>
      <c r="F635" s="13" t="str">
        <f t="shared" si="24"/>
        <v>YES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6.9</v>
      </c>
      <c r="E636" s="13">
        <f t="shared" si="23"/>
        <v>157</v>
      </c>
      <c r="F636" s="13" t="str">
        <f t="shared" si="24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>
        <v>6.5</v>
      </c>
      <c r="E637" s="13">
        <f t="shared" si="23"/>
        <v>181</v>
      </c>
      <c r="F637" s="13" t="str">
        <f t="shared" si="24"/>
        <v>YES</v>
      </c>
    </row>
    <row r="638" spans="1:6" x14ac:dyDescent="0.25">
      <c r="A638" s="15">
        <v>44802</v>
      </c>
      <c r="B638" s="10">
        <v>2022</v>
      </c>
      <c r="C638" s="10" t="s">
        <v>9</v>
      </c>
      <c r="D638">
        <v>6.5</v>
      </c>
      <c r="E638" s="13">
        <f t="shared" si="23"/>
        <v>181</v>
      </c>
      <c r="F638" s="13" t="str">
        <f t="shared" si="24"/>
        <v>YES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7.4</v>
      </c>
      <c r="E639" s="13">
        <f t="shared" si="23"/>
        <v>136</v>
      </c>
      <c r="F639" s="13" t="str">
        <f t="shared" si="24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>
        <v>7.8</v>
      </c>
      <c r="E640" s="13">
        <f t="shared" si="23"/>
        <v>128</v>
      </c>
      <c r="F640" s="13" t="str">
        <f t="shared" si="24"/>
        <v>YES</v>
      </c>
    </row>
    <row r="641" spans="1:6" x14ac:dyDescent="0.25">
      <c r="A641" s="15">
        <v>44805</v>
      </c>
      <c r="B641" s="10">
        <v>2022</v>
      </c>
      <c r="C641" s="10" t="s">
        <v>10</v>
      </c>
      <c r="D641">
        <v>8.5</v>
      </c>
      <c r="E641" s="13">
        <f t="shared" si="23"/>
        <v>108</v>
      </c>
      <c r="F641" s="13" t="str">
        <f t="shared" si="24"/>
        <v>YES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9.6999999999999993</v>
      </c>
      <c r="E642" s="13">
        <f t="shared" si="23"/>
        <v>68</v>
      </c>
      <c r="F642" s="13" t="str">
        <f t="shared" si="24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>
        <v>6.3</v>
      </c>
      <c r="E643" s="13">
        <f t="shared" si="23"/>
        <v>191</v>
      </c>
      <c r="F643" s="13" t="str">
        <f t="shared" si="24"/>
        <v>YES</v>
      </c>
    </row>
    <row r="644" spans="1:6" x14ac:dyDescent="0.25">
      <c r="A644" s="15">
        <v>44808</v>
      </c>
      <c r="B644" s="10">
        <v>2022</v>
      </c>
      <c r="C644" s="10" t="s">
        <v>10</v>
      </c>
      <c r="D644">
        <v>3.9</v>
      </c>
      <c r="E644" s="13">
        <f t="shared" si="23"/>
        <v>292</v>
      </c>
      <c r="F644" s="13" t="str">
        <f t="shared" si="24"/>
        <v>YES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5.7</v>
      </c>
      <c r="E645" s="13">
        <f t="shared" si="23"/>
        <v>212</v>
      </c>
      <c r="F645" s="13" t="str">
        <f t="shared" si="24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>
        <v>9</v>
      </c>
      <c r="E646" s="13">
        <f t="shared" si="23"/>
        <v>95</v>
      </c>
      <c r="F646" s="13" t="str">
        <f t="shared" si="24"/>
        <v>YES</v>
      </c>
    </row>
    <row r="647" spans="1:6" x14ac:dyDescent="0.25">
      <c r="A647" s="15">
        <v>44811</v>
      </c>
      <c r="B647" s="10">
        <v>2022</v>
      </c>
      <c r="C647" s="10" t="s">
        <v>10</v>
      </c>
      <c r="D647">
        <v>10.5</v>
      </c>
      <c r="E647" s="13">
        <f t="shared" si="23"/>
        <v>53</v>
      </c>
      <c r="F647" s="13" t="str">
        <f t="shared" si="24"/>
        <v>YES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9.5</v>
      </c>
      <c r="E648" s="13">
        <f t="shared" si="23"/>
        <v>78</v>
      </c>
      <c r="F648" s="13" t="str">
        <f t="shared" si="24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>
        <v>8.9</v>
      </c>
      <c r="E649" s="13">
        <f t="shared" si="23"/>
        <v>97</v>
      </c>
      <c r="F649" s="13" t="str">
        <f t="shared" si="24"/>
        <v>YES</v>
      </c>
    </row>
    <row r="650" spans="1:6" x14ac:dyDescent="0.25">
      <c r="A650" s="15">
        <v>44814</v>
      </c>
      <c r="B650" s="10">
        <v>2022</v>
      </c>
      <c r="C650" s="10" t="s">
        <v>10</v>
      </c>
      <c r="D650">
        <v>5</v>
      </c>
      <c r="E650" s="13">
        <f t="shared" si="23"/>
        <v>248</v>
      </c>
      <c r="F650" s="13" t="str">
        <f t="shared" si="24"/>
        <v>YES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3.8</v>
      </c>
      <c r="E651" s="13">
        <f t="shared" si="23"/>
        <v>298</v>
      </c>
      <c r="F651" s="13" t="str">
        <f t="shared" si="24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>
        <v>4.4000000000000004</v>
      </c>
      <c r="E652" s="13">
        <f t="shared" si="23"/>
        <v>271</v>
      </c>
      <c r="F652" s="13" t="str">
        <f t="shared" si="24"/>
        <v>YES</v>
      </c>
    </row>
    <row r="653" spans="1:6" x14ac:dyDescent="0.25">
      <c r="A653" s="15">
        <v>44817</v>
      </c>
      <c r="B653" s="10">
        <v>2022</v>
      </c>
      <c r="C653" s="10" t="s">
        <v>10</v>
      </c>
      <c r="D653">
        <v>6.7</v>
      </c>
      <c r="E653" s="13">
        <f t="shared" si="23"/>
        <v>168</v>
      </c>
      <c r="F653" s="13" t="str">
        <f t="shared" si="24"/>
        <v>YES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7.4</v>
      </c>
      <c r="E654" s="13">
        <f t="shared" si="23"/>
        <v>136</v>
      </c>
      <c r="F654" s="13" t="str">
        <f t="shared" si="24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>
        <v>9.6999999999999993</v>
      </c>
      <c r="E655" s="13">
        <f t="shared" si="23"/>
        <v>68</v>
      </c>
      <c r="F655" s="13" t="str">
        <f t="shared" si="24"/>
        <v>YES</v>
      </c>
    </row>
    <row r="656" spans="1:6" x14ac:dyDescent="0.25">
      <c r="A656" s="15">
        <v>44820</v>
      </c>
      <c r="B656" s="10">
        <v>2022</v>
      </c>
      <c r="C656" s="10" t="s">
        <v>10</v>
      </c>
      <c r="D656">
        <v>10.8</v>
      </c>
      <c r="E656" s="13">
        <f t="shared" si="23"/>
        <v>46</v>
      </c>
      <c r="F656" s="13" t="str">
        <f t="shared" si="24"/>
        <v>YES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10.3</v>
      </c>
      <c r="E657" s="13">
        <f t="shared" si="23"/>
        <v>59</v>
      </c>
      <c r="F657" s="13" t="str">
        <f t="shared" si="24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>
        <v>4.7</v>
      </c>
      <c r="E658" s="13">
        <f t="shared" si="23"/>
        <v>261</v>
      </c>
      <c r="F658" s="13" t="str">
        <f t="shared" si="24"/>
        <v>YES</v>
      </c>
    </row>
    <row r="659" spans="1:6" x14ac:dyDescent="0.25">
      <c r="A659" s="15">
        <v>44823</v>
      </c>
      <c r="B659" s="10">
        <v>2022</v>
      </c>
      <c r="C659" s="10" t="s">
        <v>10</v>
      </c>
      <c r="D659">
        <v>6.5</v>
      </c>
      <c r="E659" s="13">
        <f t="shared" si="23"/>
        <v>181</v>
      </c>
      <c r="F659" s="13" t="str">
        <f t="shared" si="24"/>
        <v>YES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6.6</v>
      </c>
      <c r="E660" s="13">
        <f t="shared" si="23"/>
        <v>173</v>
      </c>
      <c r="F660" s="13" t="str">
        <f t="shared" si="24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>
        <v>5</v>
      </c>
      <c r="E661" s="13">
        <f t="shared" si="23"/>
        <v>248</v>
      </c>
      <c r="F661" s="13" t="str">
        <f t="shared" si="24"/>
        <v>YES</v>
      </c>
    </row>
    <row r="662" spans="1:6" x14ac:dyDescent="0.25">
      <c r="A662" s="15">
        <v>44826</v>
      </c>
      <c r="B662" s="10">
        <v>2022</v>
      </c>
      <c r="C662" s="10" t="s">
        <v>10</v>
      </c>
      <c r="D662">
        <v>3.5</v>
      </c>
      <c r="E662" s="13">
        <f t="shared" si="23"/>
        <v>308</v>
      </c>
      <c r="F662" s="13" t="str">
        <f t="shared" si="24"/>
        <v>YES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2.8</v>
      </c>
      <c r="E663" s="13">
        <f t="shared" si="23"/>
        <v>325</v>
      </c>
      <c r="F663" s="13" t="str">
        <f t="shared" si="24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>
        <v>6.1</v>
      </c>
      <c r="E664" s="13">
        <f t="shared" si="23"/>
        <v>195</v>
      </c>
      <c r="F664" s="13" t="str">
        <f t="shared" si="24"/>
        <v>YES</v>
      </c>
    </row>
    <row r="665" spans="1:6" x14ac:dyDescent="0.25">
      <c r="A665" s="15">
        <v>44829</v>
      </c>
      <c r="B665" s="10">
        <v>2022</v>
      </c>
      <c r="C665" s="10" t="s">
        <v>10</v>
      </c>
      <c r="D665">
        <v>3.9</v>
      </c>
      <c r="E665" s="13">
        <f t="shared" si="23"/>
        <v>292</v>
      </c>
      <c r="F665" s="13" t="str">
        <f t="shared" si="24"/>
        <v>YES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3.5</v>
      </c>
      <c r="E666" s="13">
        <f t="shared" si="23"/>
        <v>308</v>
      </c>
      <c r="F666" s="13" t="str">
        <f t="shared" si="24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>
        <v>2.7</v>
      </c>
      <c r="E667" s="13">
        <f t="shared" si="23"/>
        <v>330</v>
      </c>
      <c r="F667" s="13" t="str">
        <f t="shared" si="24"/>
        <v>YES</v>
      </c>
    </row>
    <row r="668" spans="1:6" x14ac:dyDescent="0.25">
      <c r="A668" s="15">
        <v>44832</v>
      </c>
      <c r="B668" s="10">
        <v>2022</v>
      </c>
      <c r="C668" s="10" t="s">
        <v>10</v>
      </c>
      <c r="D668">
        <v>3</v>
      </c>
      <c r="E668" s="13">
        <f t="shared" si="23"/>
        <v>318</v>
      </c>
      <c r="F668" s="13" t="str">
        <f t="shared" si="24"/>
        <v>YES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4</v>
      </c>
      <c r="E669" s="13">
        <f t="shared" si="23"/>
        <v>288</v>
      </c>
      <c r="F669" s="13" t="str">
        <f t="shared" si="24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>
        <v>8.3000000000000007</v>
      </c>
      <c r="E670" s="13">
        <f t="shared" si="23"/>
        <v>118</v>
      </c>
      <c r="F670" s="13" t="str">
        <f t="shared" si="24"/>
        <v>YES</v>
      </c>
    </row>
    <row r="671" spans="1:6" x14ac:dyDescent="0.25">
      <c r="A671" s="15">
        <v>44835</v>
      </c>
      <c r="B671" s="10">
        <v>2022</v>
      </c>
      <c r="C671" s="10" t="s">
        <v>10</v>
      </c>
      <c r="D671">
        <v>8.4</v>
      </c>
      <c r="E671" s="13">
        <f t="shared" si="23"/>
        <v>111</v>
      </c>
      <c r="F671" s="13" t="str">
        <f t="shared" si="24"/>
        <v>YES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6.9</v>
      </c>
      <c r="E672" s="13">
        <f t="shared" si="23"/>
        <v>157</v>
      </c>
      <c r="F672" s="13" t="str">
        <f t="shared" si="24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>
        <v>6.6</v>
      </c>
      <c r="E673" s="13">
        <f t="shared" si="23"/>
        <v>173</v>
      </c>
      <c r="F673" s="13" t="str">
        <f t="shared" si="24"/>
        <v>YES</v>
      </c>
    </row>
    <row r="674" spans="1:6" x14ac:dyDescent="0.25">
      <c r="A674" s="15">
        <v>44838</v>
      </c>
      <c r="B674" s="10">
        <v>2022</v>
      </c>
      <c r="C674" s="10" t="s">
        <v>10</v>
      </c>
      <c r="D674">
        <v>7.5</v>
      </c>
      <c r="E674" s="13">
        <f t="shared" si="23"/>
        <v>134</v>
      </c>
      <c r="F674" s="13" t="str">
        <f t="shared" si="24"/>
        <v>YES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8.4</v>
      </c>
      <c r="E675" s="13">
        <f t="shared" si="23"/>
        <v>111</v>
      </c>
      <c r="F675" s="13" t="str">
        <f t="shared" si="24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>
        <v>7.4</v>
      </c>
      <c r="E676" s="13">
        <f t="shared" si="23"/>
        <v>136</v>
      </c>
      <c r="F676" s="13" t="str">
        <f t="shared" si="24"/>
        <v>YES</v>
      </c>
    </row>
    <row r="677" spans="1:6" x14ac:dyDescent="0.25">
      <c r="A677" s="15">
        <v>44841</v>
      </c>
      <c r="B677" s="10">
        <v>2022</v>
      </c>
      <c r="C677" s="10" t="s">
        <v>10</v>
      </c>
      <c r="D677">
        <v>2.8</v>
      </c>
      <c r="E677" s="13">
        <f t="shared" si="23"/>
        <v>325</v>
      </c>
      <c r="F677" s="13" t="str">
        <f t="shared" si="24"/>
        <v>YES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5.3</v>
      </c>
      <c r="E678" s="13">
        <f t="shared" si="23"/>
        <v>231</v>
      </c>
      <c r="F678" s="13" t="str">
        <f t="shared" si="24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>
        <v>8.1</v>
      </c>
      <c r="E679" s="13">
        <f t="shared" si="23"/>
        <v>123</v>
      </c>
      <c r="F679" s="13" t="str">
        <f t="shared" si="24"/>
        <v>YES</v>
      </c>
    </row>
    <row r="680" spans="1:6" x14ac:dyDescent="0.25">
      <c r="A680" s="15">
        <v>44844</v>
      </c>
      <c r="B680" s="10">
        <v>2022</v>
      </c>
      <c r="C680" s="10" t="s">
        <v>10</v>
      </c>
      <c r="D680">
        <v>9.6999999999999993</v>
      </c>
      <c r="E680" s="13">
        <f t="shared" si="23"/>
        <v>68</v>
      </c>
      <c r="F680" s="13" t="str">
        <f t="shared" si="24"/>
        <v>YES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11.1</v>
      </c>
      <c r="E681" s="13">
        <f t="shared" si="23"/>
        <v>40</v>
      </c>
      <c r="F681" s="13" t="str">
        <f t="shared" si="24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>
        <v>5.2</v>
      </c>
      <c r="E682" s="13">
        <f t="shared" si="23"/>
        <v>238</v>
      </c>
      <c r="F682" s="13" t="str">
        <f t="shared" si="24"/>
        <v>YES</v>
      </c>
    </row>
    <row r="683" spans="1:6" x14ac:dyDescent="0.25">
      <c r="A683" s="15">
        <v>44847</v>
      </c>
      <c r="B683" s="10">
        <v>2022</v>
      </c>
      <c r="C683" s="10" t="s">
        <v>10</v>
      </c>
      <c r="D683">
        <v>7.6</v>
      </c>
      <c r="E683" s="13">
        <f t="shared" si="23"/>
        <v>132</v>
      </c>
      <c r="F683" s="13" t="str">
        <f t="shared" si="24"/>
        <v>YES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5.9</v>
      </c>
      <c r="E684" s="13">
        <f t="shared" si="23"/>
        <v>205</v>
      </c>
      <c r="F684" s="13" t="str">
        <f t="shared" si="24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>
        <v>4.0999999999999996</v>
      </c>
      <c r="E685" s="13">
        <f t="shared" si="23"/>
        <v>285</v>
      </c>
      <c r="F685" s="13" t="str">
        <f t="shared" si="24"/>
        <v>YES</v>
      </c>
    </row>
    <row r="686" spans="1:6" x14ac:dyDescent="0.25">
      <c r="A686" s="15">
        <v>44850</v>
      </c>
      <c r="B686" s="10">
        <v>2022</v>
      </c>
      <c r="C686" s="10" t="s">
        <v>10</v>
      </c>
      <c r="D686">
        <v>4</v>
      </c>
      <c r="E686" s="13">
        <f t="shared" si="23"/>
        <v>288</v>
      </c>
      <c r="F686" s="13" t="str">
        <f t="shared" si="24"/>
        <v>YES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2.2000000000000002</v>
      </c>
      <c r="E687" s="13">
        <f t="shared" si="23"/>
        <v>342</v>
      </c>
      <c r="F687" s="13" t="str">
        <f t="shared" si="24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>
        <v>3.4</v>
      </c>
      <c r="E688" s="13">
        <f t="shared" ref="E688:E731" si="25">IF(D688&lt;&gt;"",RANK(D688,D$367:D$731),"")</f>
        <v>313</v>
      </c>
      <c r="F688" s="13" t="str">
        <f t="shared" ref="F688:F731" si="26">IF(OR(D688="",E688&lt;ROUNDUP((COUNT(D$367:D$731))*0.02,0)),"NO","YES")</f>
        <v>YES</v>
      </c>
    </row>
    <row r="689" spans="1:6" x14ac:dyDescent="0.25">
      <c r="A689" s="15">
        <v>44853</v>
      </c>
      <c r="B689" s="10">
        <v>2022</v>
      </c>
      <c r="C689" s="10" t="s">
        <v>10</v>
      </c>
      <c r="D689">
        <v>6.9</v>
      </c>
      <c r="E689" s="13">
        <f t="shared" si="25"/>
        <v>157</v>
      </c>
      <c r="F689" s="13" t="str">
        <f t="shared" si="26"/>
        <v>YES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16.399999999999999</v>
      </c>
      <c r="E690" s="13">
        <f t="shared" si="25"/>
        <v>9</v>
      </c>
      <c r="F690" s="13" t="str">
        <f t="shared" si="26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15</v>
      </c>
      <c r="E691" s="13" t="e">
        <f t="shared" si="25"/>
        <v>#VALUE!</v>
      </c>
      <c r="F691" s="13" t="e">
        <f t="shared" si="26"/>
        <v>#VALUE!</v>
      </c>
    </row>
    <row r="692" spans="1:6" x14ac:dyDescent="0.25">
      <c r="A692" s="15">
        <v>44856</v>
      </c>
      <c r="B692" s="10">
        <v>2022</v>
      </c>
      <c r="C692" s="10" t="s">
        <v>10</v>
      </c>
      <c r="D692">
        <v>11.4</v>
      </c>
      <c r="E692" s="13">
        <f t="shared" si="25"/>
        <v>35</v>
      </c>
      <c r="F692" s="13" t="str">
        <f t="shared" si="26"/>
        <v>YES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10.7</v>
      </c>
      <c r="E693" s="13">
        <f t="shared" si="25"/>
        <v>51</v>
      </c>
      <c r="F693" s="13" t="str">
        <f t="shared" si="26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>
        <v>5.6</v>
      </c>
      <c r="E694" s="13">
        <f t="shared" si="25"/>
        <v>218</v>
      </c>
      <c r="F694" s="13" t="str">
        <f t="shared" si="26"/>
        <v>YES</v>
      </c>
    </row>
    <row r="695" spans="1:6" x14ac:dyDescent="0.25">
      <c r="A695" s="15">
        <v>44859</v>
      </c>
      <c r="B695" s="10">
        <v>2022</v>
      </c>
      <c r="C695" s="10" t="s">
        <v>10</v>
      </c>
      <c r="D695">
        <v>1.8</v>
      </c>
      <c r="E695" s="13">
        <f t="shared" si="25"/>
        <v>351</v>
      </c>
      <c r="F695" s="13" t="str">
        <f t="shared" si="26"/>
        <v>YES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6.4</v>
      </c>
      <c r="E696" s="13">
        <f t="shared" si="25"/>
        <v>185</v>
      </c>
      <c r="F696" s="13" t="str">
        <f t="shared" si="26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6.9</v>
      </c>
      <c r="E697" s="13">
        <f t="shared" si="25"/>
        <v>157</v>
      </c>
      <c r="F697" s="13" t="str">
        <f t="shared" si="26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>
        <v>11.9</v>
      </c>
      <c r="E698" s="13">
        <f t="shared" si="25"/>
        <v>29</v>
      </c>
      <c r="F698" s="13" t="str">
        <f t="shared" si="26"/>
        <v>YES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15.8</v>
      </c>
      <c r="E699" s="13">
        <f t="shared" si="25"/>
        <v>10</v>
      </c>
      <c r="F699" s="13" t="str">
        <f t="shared" si="26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>
        <v>19.7</v>
      </c>
      <c r="E700" s="13">
        <f t="shared" si="25"/>
        <v>3</v>
      </c>
      <c r="F700" s="13" t="str">
        <f t="shared" si="26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>
        <v>16.7</v>
      </c>
      <c r="E701" s="13">
        <f t="shared" si="25"/>
        <v>7</v>
      </c>
      <c r="F701" s="13" t="str">
        <f t="shared" si="26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13</v>
      </c>
      <c r="E702" s="13">
        <f t="shared" si="25"/>
        <v>24</v>
      </c>
      <c r="F702" s="13" t="str">
        <f t="shared" si="26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>
        <v>8.4</v>
      </c>
      <c r="E703" s="13">
        <f t="shared" si="25"/>
        <v>111</v>
      </c>
      <c r="F703" s="13" t="str">
        <f t="shared" si="26"/>
        <v>YES</v>
      </c>
    </row>
    <row r="704" spans="1:6" x14ac:dyDescent="0.25">
      <c r="A704" s="15">
        <v>44868</v>
      </c>
      <c r="B704" s="10">
        <v>2022</v>
      </c>
      <c r="C704" s="10" t="s">
        <v>10</v>
      </c>
      <c r="D704">
        <v>8.8000000000000007</v>
      </c>
      <c r="E704" s="13">
        <f t="shared" si="25"/>
        <v>101</v>
      </c>
      <c r="F704" s="13" t="str">
        <f t="shared" si="26"/>
        <v>YES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5</v>
      </c>
      <c r="E705" s="13">
        <f t="shared" si="25"/>
        <v>248</v>
      </c>
      <c r="F705" s="13" t="str">
        <f t="shared" si="26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>
        <v>1.3</v>
      </c>
      <c r="E706" s="13">
        <f t="shared" si="25"/>
        <v>355</v>
      </c>
      <c r="F706" s="13" t="str">
        <f t="shared" si="26"/>
        <v>YES</v>
      </c>
    </row>
    <row r="707" spans="1:6" x14ac:dyDescent="0.25">
      <c r="A707" s="15">
        <v>44871</v>
      </c>
      <c r="B707" s="10">
        <v>2022</v>
      </c>
      <c r="C707" s="10" t="s">
        <v>10</v>
      </c>
      <c r="D707">
        <v>2.1</v>
      </c>
      <c r="E707" s="13">
        <f t="shared" si="25"/>
        <v>343</v>
      </c>
      <c r="F707" s="13" t="str">
        <f t="shared" si="26"/>
        <v>YES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</v>
      </c>
      <c r="E708" s="13">
        <f t="shared" si="25"/>
        <v>318</v>
      </c>
      <c r="F708" s="13" t="str">
        <f t="shared" si="26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>
        <v>6.4</v>
      </c>
      <c r="E709" s="13">
        <f t="shared" si="25"/>
        <v>185</v>
      </c>
      <c r="F709" s="13" t="str">
        <f t="shared" si="26"/>
        <v>YES</v>
      </c>
    </row>
    <row r="710" spans="1:6" x14ac:dyDescent="0.25">
      <c r="A710" s="15">
        <v>44874</v>
      </c>
      <c r="B710" s="10">
        <v>2022</v>
      </c>
      <c r="C710" s="10" t="s">
        <v>10</v>
      </c>
      <c r="D710">
        <v>9.5</v>
      </c>
      <c r="E710" s="13">
        <f t="shared" si="25"/>
        <v>78</v>
      </c>
      <c r="F710" s="13" t="str">
        <f t="shared" si="26"/>
        <v>YES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7.9</v>
      </c>
      <c r="E711" s="13">
        <f t="shared" si="25"/>
        <v>127</v>
      </c>
      <c r="F711" s="13" t="str">
        <f t="shared" si="26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>
        <v>2.1</v>
      </c>
      <c r="E712" s="13">
        <f t="shared" si="25"/>
        <v>343</v>
      </c>
      <c r="F712" s="13" t="str">
        <f t="shared" si="26"/>
        <v>YES</v>
      </c>
    </row>
    <row r="713" spans="1:6" x14ac:dyDescent="0.25">
      <c r="A713" s="15">
        <v>44877</v>
      </c>
      <c r="B713" s="10">
        <v>2022</v>
      </c>
      <c r="C713" s="10" t="s">
        <v>10</v>
      </c>
      <c r="D713">
        <v>2.1</v>
      </c>
      <c r="E713" s="13">
        <f t="shared" si="25"/>
        <v>343</v>
      </c>
      <c r="F713" s="13" t="str">
        <f t="shared" si="26"/>
        <v>YES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5.3</v>
      </c>
      <c r="E714" s="13">
        <f t="shared" si="25"/>
        <v>231</v>
      </c>
      <c r="F714" s="13" t="str">
        <f t="shared" si="26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>
        <v>9.9</v>
      </c>
      <c r="E715" s="13">
        <f t="shared" si="25"/>
        <v>66</v>
      </c>
      <c r="F715" s="13" t="str">
        <f t="shared" si="26"/>
        <v>YES</v>
      </c>
    </row>
    <row r="716" spans="1:6" x14ac:dyDescent="0.25">
      <c r="A716" s="15">
        <v>44880</v>
      </c>
      <c r="B716" s="10">
        <v>2022</v>
      </c>
      <c r="C716" s="10" t="s">
        <v>10</v>
      </c>
      <c r="D716">
        <v>11.2</v>
      </c>
      <c r="E716" s="13">
        <f t="shared" si="25"/>
        <v>39</v>
      </c>
      <c r="F716" s="13" t="str">
        <f t="shared" si="26"/>
        <v>YES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9.4</v>
      </c>
      <c r="E717" s="13">
        <f t="shared" si="25"/>
        <v>82</v>
      </c>
      <c r="F717" s="13" t="str">
        <f t="shared" si="26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>
        <v>5.2</v>
      </c>
      <c r="E718" s="13">
        <f t="shared" si="25"/>
        <v>238</v>
      </c>
      <c r="F718" s="13" t="str">
        <f t="shared" si="26"/>
        <v>YES</v>
      </c>
    </row>
    <row r="719" spans="1:6" x14ac:dyDescent="0.25">
      <c r="A719" s="15">
        <v>44883</v>
      </c>
      <c r="B719" s="10">
        <v>2022</v>
      </c>
      <c r="C719" s="10" t="s">
        <v>10</v>
      </c>
      <c r="D719">
        <v>4.0999999999999996</v>
      </c>
      <c r="E719" s="13">
        <f t="shared" si="25"/>
        <v>285</v>
      </c>
      <c r="F719" s="13" t="str">
        <f t="shared" si="26"/>
        <v>YES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2.5</v>
      </c>
      <c r="E720" s="13">
        <f t="shared" si="25"/>
        <v>335</v>
      </c>
      <c r="F720" s="13" t="str">
        <f t="shared" si="26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>
        <v>3.9</v>
      </c>
      <c r="E721" s="13">
        <f t="shared" si="25"/>
        <v>292</v>
      </c>
      <c r="F721" s="13" t="str">
        <f t="shared" si="26"/>
        <v>YES</v>
      </c>
    </row>
    <row r="722" spans="1:6" x14ac:dyDescent="0.25">
      <c r="A722" s="15">
        <v>44886</v>
      </c>
      <c r="B722" s="10">
        <v>2022</v>
      </c>
      <c r="C722" s="10" t="s">
        <v>10</v>
      </c>
      <c r="D722">
        <v>6</v>
      </c>
      <c r="E722" s="13">
        <f t="shared" si="25"/>
        <v>201</v>
      </c>
      <c r="F722" s="13" t="str">
        <f t="shared" si="26"/>
        <v>YES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14.1</v>
      </c>
      <c r="E723" s="13">
        <f t="shared" si="25"/>
        <v>19</v>
      </c>
      <c r="F723" s="13" t="str">
        <f t="shared" si="26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>
        <v>14.4</v>
      </c>
      <c r="E724" s="13">
        <f t="shared" si="25"/>
        <v>17</v>
      </c>
      <c r="F724" s="13" t="str">
        <f t="shared" si="26"/>
        <v>YES</v>
      </c>
    </row>
    <row r="725" spans="1:6" x14ac:dyDescent="0.25">
      <c r="A725" s="15">
        <v>44889</v>
      </c>
      <c r="B725" s="10">
        <v>2022</v>
      </c>
      <c r="C725" s="10" t="s">
        <v>10</v>
      </c>
      <c r="D725">
        <v>14.1</v>
      </c>
      <c r="E725" s="13">
        <f t="shared" si="25"/>
        <v>19</v>
      </c>
      <c r="F725" s="13" t="str">
        <f t="shared" si="26"/>
        <v>YES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7.2</v>
      </c>
      <c r="E726" s="13">
        <f t="shared" si="25"/>
        <v>147</v>
      </c>
      <c r="F726" s="13" t="str">
        <f t="shared" si="26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>
        <v>6.6</v>
      </c>
      <c r="E727" s="13">
        <f t="shared" si="25"/>
        <v>173</v>
      </c>
      <c r="F727" s="13" t="str">
        <f t="shared" si="26"/>
        <v>YES</v>
      </c>
    </row>
    <row r="728" spans="1:6" x14ac:dyDescent="0.25">
      <c r="A728" s="15">
        <v>44892</v>
      </c>
      <c r="B728" s="10">
        <v>2022</v>
      </c>
      <c r="C728" s="10" t="s">
        <v>10</v>
      </c>
      <c r="D728">
        <v>5.9</v>
      </c>
      <c r="E728" s="13">
        <f t="shared" si="25"/>
        <v>205</v>
      </c>
      <c r="F728" s="13" t="str">
        <f t="shared" si="26"/>
        <v>YES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6.7</v>
      </c>
      <c r="E729" s="13">
        <f t="shared" si="25"/>
        <v>168</v>
      </c>
      <c r="F729" s="13" t="str">
        <f t="shared" si="26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>
        <v>9.4</v>
      </c>
      <c r="E730" s="13">
        <f t="shared" si="25"/>
        <v>82</v>
      </c>
      <c r="F730" s="13" t="str">
        <f t="shared" si="26"/>
        <v>YES</v>
      </c>
    </row>
    <row r="731" spans="1:6" x14ac:dyDescent="0.25">
      <c r="A731" s="15">
        <v>44895</v>
      </c>
      <c r="B731" s="10">
        <v>2022</v>
      </c>
      <c r="C731" s="10" t="s">
        <v>10</v>
      </c>
      <c r="D731">
        <v>2.9</v>
      </c>
      <c r="E731" s="13">
        <f t="shared" si="25"/>
        <v>321</v>
      </c>
      <c r="F731" s="13" t="str">
        <f t="shared" si="26"/>
        <v>YES</v>
      </c>
    </row>
    <row r="732" spans="1:6" x14ac:dyDescent="0.25">
      <c r="A732" s="15">
        <v>45261</v>
      </c>
      <c r="B732" s="10">
        <v>2023</v>
      </c>
      <c r="C732" s="10" t="s">
        <v>7</v>
      </c>
      <c r="D732">
        <v>5</v>
      </c>
      <c r="E732" s="13">
        <f>IF(D732&lt;&gt;"",RANK(D732,D$732:D$1096),"")</f>
        <v>268</v>
      </c>
      <c r="F732" s="13" t="str">
        <f>IF(OR(D732="",E732&lt;ROUNDUP((COUNT(D$732:D$1096))*0.02,0)),"NO","YES")</f>
        <v>YES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6.8</v>
      </c>
      <c r="E733" s="13">
        <f t="shared" ref="E733:E796" si="27">IF(D733&lt;&gt;"",RANK(D733,D$732:D$1096),"")</f>
        <v>208</v>
      </c>
      <c r="F733" s="13" t="str">
        <f t="shared" ref="F733:F796" si="28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>
        <v>11.8</v>
      </c>
      <c r="E734" s="13">
        <f t="shared" si="27"/>
        <v>71</v>
      </c>
      <c r="F734" s="13" t="str">
        <f t="shared" si="28"/>
        <v>YES</v>
      </c>
    </row>
    <row r="735" spans="1:6" x14ac:dyDescent="0.25">
      <c r="A735" s="15">
        <v>45264</v>
      </c>
      <c r="B735" s="10">
        <v>2023</v>
      </c>
      <c r="C735" s="10" t="s">
        <v>7</v>
      </c>
      <c r="D735">
        <v>10</v>
      </c>
      <c r="E735" s="13">
        <f t="shared" si="27"/>
        <v>112</v>
      </c>
      <c r="F735" s="13" t="str">
        <f t="shared" si="28"/>
        <v>YES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12.2</v>
      </c>
      <c r="E736" s="13">
        <f t="shared" si="27"/>
        <v>62</v>
      </c>
      <c r="F736" s="13" t="str">
        <f t="shared" si="28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>
        <v>9</v>
      </c>
      <c r="E737" s="13">
        <f t="shared" si="27"/>
        <v>138</v>
      </c>
      <c r="F737" s="13" t="str">
        <f t="shared" si="28"/>
        <v>YES</v>
      </c>
    </row>
    <row r="738" spans="1:6" x14ac:dyDescent="0.25">
      <c r="A738" s="15">
        <v>45267</v>
      </c>
      <c r="B738" s="10">
        <v>2023</v>
      </c>
      <c r="C738" s="10" t="s">
        <v>7</v>
      </c>
      <c r="D738">
        <v>6.4</v>
      </c>
      <c r="E738" s="13">
        <f t="shared" si="27"/>
        <v>220</v>
      </c>
      <c r="F738" s="13" t="str">
        <f t="shared" si="28"/>
        <v>YES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6</v>
      </c>
      <c r="E739" s="13">
        <f t="shared" si="27"/>
        <v>233</v>
      </c>
      <c r="F739" s="13" t="str">
        <f t="shared" si="28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>
        <v>1.5</v>
      </c>
      <c r="E740" s="13">
        <f t="shared" si="27"/>
        <v>342</v>
      </c>
      <c r="F740" s="13" t="str">
        <f t="shared" si="28"/>
        <v>YES</v>
      </c>
    </row>
    <row r="741" spans="1:6" x14ac:dyDescent="0.25">
      <c r="A741" s="15">
        <v>45270</v>
      </c>
      <c r="B741" s="10">
        <v>2023</v>
      </c>
      <c r="C741" s="10" t="s">
        <v>7</v>
      </c>
      <c r="D741">
        <v>4.3</v>
      </c>
      <c r="E741" s="13">
        <f t="shared" si="27"/>
        <v>292</v>
      </c>
      <c r="F741" s="13" t="str">
        <f t="shared" si="28"/>
        <v>YES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8.8000000000000007</v>
      </c>
      <c r="E742" s="13">
        <f t="shared" si="27"/>
        <v>146</v>
      </c>
      <c r="F742" s="13" t="str">
        <f t="shared" si="28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>
        <v>3.7</v>
      </c>
      <c r="E743" s="13">
        <f t="shared" si="27"/>
        <v>302</v>
      </c>
      <c r="F743" s="13" t="str">
        <f t="shared" si="28"/>
        <v>YES</v>
      </c>
    </row>
    <row r="744" spans="1:6" x14ac:dyDescent="0.25">
      <c r="A744" s="15">
        <v>45273</v>
      </c>
      <c r="B744" s="10">
        <v>2023</v>
      </c>
      <c r="C744" s="10" t="s">
        <v>7</v>
      </c>
      <c r="D744">
        <v>7.4</v>
      </c>
      <c r="E744" s="13">
        <f t="shared" si="27"/>
        <v>192</v>
      </c>
      <c r="F744" s="13" t="str">
        <f t="shared" si="28"/>
        <v>YES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15.9</v>
      </c>
      <c r="E745" s="13">
        <f t="shared" si="27"/>
        <v>13</v>
      </c>
      <c r="F745" s="13" t="str">
        <f t="shared" si="28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>
        <v>12.9</v>
      </c>
      <c r="E746" s="13">
        <f t="shared" si="27"/>
        <v>48</v>
      </c>
      <c r="F746" s="13" t="str">
        <f t="shared" si="28"/>
        <v>YES</v>
      </c>
    </row>
    <row r="747" spans="1:6" x14ac:dyDescent="0.25">
      <c r="A747" s="15">
        <v>45276</v>
      </c>
      <c r="B747" s="10">
        <v>2023</v>
      </c>
      <c r="C747" s="10" t="s">
        <v>7</v>
      </c>
      <c r="D747">
        <v>9.3000000000000007</v>
      </c>
      <c r="E747" s="13">
        <f t="shared" si="27"/>
        <v>125</v>
      </c>
      <c r="F747" s="13" t="str">
        <f t="shared" si="28"/>
        <v>YES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6.8</v>
      </c>
      <c r="E748" s="13">
        <f t="shared" si="27"/>
        <v>208</v>
      </c>
      <c r="F748" s="13" t="str">
        <f t="shared" si="28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>
        <v>2.9</v>
      </c>
      <c r="E749" s="13">
        <f t="shared" si="27"/>
        <v>324</v>
      </c>
      <c r="F749" s="13" t="str">
        <f t="shared" si="28"/>
        <v>YES</v>
      </c>
    </row>
    <row r="750" spans="1:6" x14ac:dyDescent="0.25">
      <c r="A750" s="15">
        <v>45279</v>
      </c>
      <c r="B750" s="10">
        <v>2023</v>
      </c>
      <c r="C750" s="10" t="s">
        <v>7</v>
      </c>
      <c r="D750">
        <v>5</v>
      </c>
      <c r="E750" s="13">
        <f t="shared" si="27"/>
        <v>268</v>
      </c>
      <c r="F750" s="13" t="str">
        <f t="shared" si="28"/>
        <v>YES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8.6999999999999993</v>
      </c>
      <c r="E751" s="13">
        <f t="shared" si="27"/>
        <v>149</v>
      </c>
      <c r="F751" s="13" t="str">
        <f t="shared" si="28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>
        <v>13.9</v>
      </c>
      <c r="E752" s="13">
        <f t="shared" si="27"/>
        <v>32</v>
      </c>
      <c r="F752" s="13" t="str">
        <f t="shared" si="28"/>
        <v>YES</v>
      </c>
    </row>
    <row r="753" spans="1:6" x14ac:dyDescent="0.25">
      <c r="A753" s="15">
        <v>45282</v>
      </c>
      <c r="B753" s="10">
        <v>2023</v>
      </c>
      <c r="C753" s="10" t="s">
        <v>7</v>
      </c>
      <c r="D753">
        <v>13.3</v>
      </c>
      <c r="E753" s="13">
        <f t="shared" si="27"/>
        <v>41</v>
      </c>
      <c r="F753" s="13" t="str">
        <f t="shared" si="28"/>
        <v>YES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12.8</v>
      </c>
      <c r="E754" s="13">
        <f t="shared" si="27"/>
        <v>51</v>
      </c>
      <c r="F754" s="13" t="str">
        <f t="shared" si="28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>
        <v>11</v>
      </c>
      <c r="E755" s="13">
        <f t="shared" si="27"/>
        <v>88</v>
      </c>
      <c r="F755" s="13" t="str">
        <f t="shared" si="28"/>
        <v>YES</v>
      </c>
    </row>
    <row r="756" spans="1:6" x14ac:dyDescent="0.25">
      <c r="A756" s="15">
        <v>45285</v>
      </c>
      <c r="B756" s="10">
        <v>2023</v>
      </c>
      <c r="C756" s="10" t="s">
        <v>7</v>
      </c>
      <c r="D756">
        <v>3.7</v>
      </c>
      <c r="E756" s="13">
        <f t="shared" si="27"/>
        <v>302</v>
      </c>
      <c r="F756" s="13" t="str">
        <f t="shared" si="28"/>
        <v>YES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2.1</v>
      </c>
      <c r="E757" s="13">
        <f t="shared" si="27"/>
        <v>337</v>
      </c>
      <c r="F757" s="13" t="str">
        <f t="shared" si="28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>
        <v>4.7</v>
      </c>
      <c r="E758" s="13">
        <f t="shared" si="27"/>
        <v>280</v>
      </c>
      <c r="F758" s="13" t="str">
        <f t="shared" si="28"/>
        <v>YES</v>
      </c>
    </row>
    <row r="759" spans="1:6" x14ac:dyDescent="0.25">
      <c r="A759" s="15">
        <v>45288</v>
      </c>
      <c r="B759" s="10">
        <v>2023</v>
      </c>
      <c r="C759" s="10" t="s">
        <v>7</v>
      </c>
      <c r="D759">
        <v>5.2</v>
      </c>
      <c r="E759" s="13">
        <f t="shared" si="27"/>
        <v>258</v>
      </c>
      <c r="F759" s="13" t="str">
        <f t="shared" si="28"/>
        <v>YES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5.2</v>
      </c>
      <c r="E760" s="13">
        <f t="shared" si="27"/>
        <v>258</v>
      </c>
      <c r="F760" s="13" t="str">
        <f t="shared" si="28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>
        <v>7.6</v>
      </c>
      <c r="E761" s="13">
        <f t="shared" si="27"/>
        <v>185</v>
      </c>
      <c r="F761" s="13" t="str">
        <f t="shared" si="28"/>
        <v>YES</v>
      </c>
    </row>
    <row r="762" spans="1:6" x14ac:dyDescent="0.25">
      <c r="A762" s="15">
        <v>45291</v>
      </c>
      <c r="B762" s="10">
        <v>2023</v>
      </c>
      <c r="C762" s="10" t="s">
        <v>7</v>
      </c>
      <c r="D762">
        <v>1.9</v>
      </c>
      <c r="E762" s="13">
        <f t="shared" si="27"/>
        <v>338</v>
      </c>
      <c r="F762" s="13" t="str">
        <f t="shared" si="28"/>
        <v>YES</v>
      </c>
    </row>
    <row r="763" spans="1:6" x14ac:dyDescent="0.25">
      <c r="A763" s="15">
        <v>44927</v>
      </c>
      <c r="B763" s="10">
        <v>2023</v>
      </c>
      <c r="C763" s="10" t="s">
        <v>7</v>
      </c>
      <c r="D763">
        <v>15.7</v>
      </c>
      <c r="E763" s="13">
        <f t="shared" si="27"/>
        <v>16</v>
      </c>
      <c r="F763" s="13" t="str">
        <f t="shared" si="28"/>
        <v>YES</v>
      </c>
    </row>
    <row r="764" spans="1:6" x14ac:dyDescent="0.25">
      <c r="A764" s="15">
        <v>44928</v>
      </c>
      <c r="B764" s="10">
        <v>2023</v>
      </c>
      <c r="C764" s="10" t="s">
        <v>7</v>
      </c>
      <c r="D764">
        <v>13</v>
      </c>
      <c r="E764" s="13">
        <f t="shared" si="27"/>
        <v>46</v>
      </c>
      <c r="F764" s="13" t="str">
        <f t="shared" si="28"/>
        <v>YES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5.0999999999999996</v>
      </c>
      <c r="E765" s="13">
        <f t="shared" si="27"/>
        <v>265</v>
      </c>
      <c r="F765" s="13" t="str">
        <f t="shared" si="28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>
        <v>10.4</v>
      </c>
      <c r="E766" s="13">
        <f t="shared" si="27"/>
        <v>98</v>
      </c>
      <c r="F766" s="13" t="str">
        <f t="shared" si="28"/>
        <v>YES</v>
      </c>
    </row>
    <row r="767" spans="1:6" x14ac:dyDescent="0.25">
      <c r="A767" s="15">
        <v>44931</v>
      </c>
      <c r="B767" s="10">
        <v>2023</v>
      </c>
      <c r="C767" s="10" t="s">
        <v>7</v>
      </c>
      <c r="D767">
        <v>6.7</v>
      </c>
      <c r="E767" s="13">
        <f t="shared" si="27"/>
        <v>214</v>
      </c>
      <c r="F767" s="13" t="str">
        <f t="shared" si="28"/>
        <v>YES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16.899999999999999</v>
      </c>
      <c r="E768" s="13">
        <f t="shared" si="27"/>
        <v>6</v>
      </c>
      <c r="F768" s="13" t="str">
        <f t="shared" si="28"/>
        <v>NO</v>
      </c>
    </row>
    <row r="769" spans="1:6" x14ac:dyDescent="0.25">
      <c r="A769" s="15">
        <v>44933</v>
      </c>
      <c r="B769" s="10">
        <v>2023</v>
      </c>
      <c r="C769" s="10" t="s">
        <v>7</v>
      </c>
      <c r="D769">
        <v>19.600000000000001</v>
      </c>
      <c r="E769" s="13">
        <f t="shared" si="27"/>
        <v>5</v>
      </c>
      <c r="F769" s="13" t="str">
        <f t="shared" si="28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>
        <v>27.5</v>
      </c>
      <c r="E770" s="13">
        <f t="shared" si="27"/>
        <v>1</v>
      </c>
      <c r="F770" s="13" t="str">
        <f t="shared" si="28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21.1</v>
      </c>
      <c r="E771" s="13">
        <f t="shared" si="27"/>
        <v>4</v>
      </c>
      <c r="F771" s="13" t="str">
        <f t="shared" si="28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>
        <v>16.600000000000001</v>
      </c>
      <c r="E772" s="13">
        <f t="shared" si="27"/>
        <v>10</v>
      </c>
      <c r="F772" s="13" t="str">
        <f t="shared" si="28"/>
        <v>YES</v>
      </c>
    </row>
    <row r="773" spans="1:6" x14ac:dyDescent="0.25">
      <c r="A773" s="15">
        <v>44937</v>
      </c>
      <c r="B773" s="10">
        <v>2023</v>
      </c>
      <c r="C773" s="10" t="s">
        <v>7</v>
      </c>
      <c r="D773">
        <v>25.3</v>
      </c>
      <c r="E773" s="13">
        <f t="shared" si="27"/>
        <v>2</v>
      </c>
      <c r="F773" s="13" t="str">
        <f t="shared" si="28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23.2</v>
      </c>
      <c r="E774" s="13">
        <f t="shared" si="27"/>
        <v>3</v>
      </c>
      <c r="F774" s="13" t="str">
        <f t="shared" si="28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>
        <v>4.8</v>
      </c>
      <c r="E775" s="13">
        <f t="shared" si="27"/>
        <v>277</v>
      </c>
      <c r="F775" s="13" t="str">
        <f t="shared" si="28"/>
        <v>YES</v>
      </c>
    </row>
    <row r="776" spans="1:6" x14ac:dyDescent="0.25">
      <c r="A776" s="15">
        <v>44940</v>
      </c>
      <c r="B776" s="10">
        <v>2023</v>
      </c>
      <c r="C776" s="10" t="s">
        <v>7</v>
      </c>
      <c r="D776">
        <v>9.1999999999999993</v>
      </c>
      <c r="E776" s="13">
        <f t="shared" si="27"/>
        <v>129</v>
      </c>
      <c r="F776" s="13" t="str">
        <f t="shared" si="28"/>
        <v>YES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10.1</v>
      </c>
      <c r="E777" s="13">
        <f t="shared" si="27"/>
        <v>109</v>
      </c>
      <c r="F777" s="13" t="str">
        <f t="shared" si="28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>
        <v>7.3</v>
      </c>
      <c r="E778" s="13">
        <f t="shared" si="27"/>
        <v>196</v>
      </c>
      <c r="F778" s="13" t="str">
        <f t="shared" si="28"/>
        <v>YES</v>
      </c>
    </row>
    <row r="779" spans="1:6" x14ac:dyDescent="0.25">
      <c r="A779" s="15">
        <v>44943</v>
      </c>
      <c r="B779" s="10">
        <v>2023</v>
      </c>
      <c r="C779" s="10" t="s">
        <v>7</v>
      </c>
      <c r="D779">
        <v>10.1</v>
      </c>
      <c r="E779" s="13">
        <f t="shared" si="27"/>
        <v>109</v>
      </c>
      <c r="F779" s="13" t="str">
        <f t="shared" si="28"/>
        <v>YES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6.8</v>
      </c>
      <c r="E780" s="13">
        <f t="shared" si="27"/>
        <v>208</v>
      </c>
      <c r="F780" s="13" t="str">
        <f t="shared" si="28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>
        <v>2.8</v>
      </c>
      <c r="E781" s="13">
        <f t="shared" si="27"/>
        <v>326</v>
      </c>
      <c r="F781" s="13" t="str">
        <f t="shared" si="28"/>
        <v>YES</v>
      </c>
    </row>
    <row r="782" spans="1:6" x14ac:dyDescent="0.25">
      <c r="A782" s="15">
        <v>44946</v>
      </c>
      <c r="B782" s="10">
        <v>2023</v>
      </c>
      <c r="C782" s="10" t="s">
        <v>7</v>
      </c>
      <c r="D782">
        <v>4.2</v>
      </c>
      <c r="E782" s="13">
        <f t="shared" si="27"/>
        <v>293</v>
      </c>
      <c r="F782" s="13" t="str">
        <f t="shared" si="28"/>
        <v>YES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11.2</v>
      </c>
      <c r="E783" s="13">
        <f t="shared" si="27"/>
        <v>85</v>
      </c>
      <c r="F783" s="13" t="str">
        <f t="shared" si="28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>
        <v>13.4</v>
      </c>
      <c r="E784" s="13">
        <f t="shared" si="27"/>
        <v>39</v>
      </c>
      <c r="F784" s="13" t="str">
        <f t="shared" si="28"/>
        <v>YES</v>
      </c>
    </row>
    <row r="785" spans="1:6" x14ac:dyDescent="0.25">
      <c r="A785" s="15">
        <v>44949</v>
      </c>
      <c r="B785" s="10">
        <v>2023</v>
      </c>
      <c r="C785" s="10" t="s">
        <v>7</v>
      </c>
      <c r="D785">
        <v>14.7</v>
      </c>
      <c r="E785" s="13">
        <f t="shared" si="27"/>
        <v>22</v>
      </c>
      <c r="F785" s="13" t="str">
        <f t="shared" si="28"/>
        <v>YES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16.8</v>
      </c>
      <c r="E786" s="13">
        <f t="shared" si="27"/>
        <v>7</v>
      </c>
      <c r="F786" s="13" t="str">
        <f t="shared" si="28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>
        <v>14</v>
      </c>
      <c r="E787" s="13">
        <f t="shared" si="27"/>
        <v>31</v>
      </c>
      <c r="F787" s="13" t="str">
        <f t="shared" si="28"/>
        <v>YES</v>
      </c>
    </row>
    <row r="788" spans="1:6" x14ac:dyDescent="0.25">
      <c r="A788" s="15">
        <v>44952</v>
      </c>
      <c r="B788" s="10">
        <v>2023</v>
      </c>
      <c r="C788" s="10" t="s">
        <v>7</v>
      </c>
      <c r="D788">
        <v>3.6</v>
      </c>
      <c r="E788" s="13">
        <f t="shared" si="27"/>
        <v>306</v>
      </c>
      <c r="F788" s="13" t="str">
        <f t="shared" si="28"/>
        <v>YES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6.4</v>
      </c>
      <c r="E789" s="13">
        <f t="shared" si="27"/>
        <v>220</v>
      </c>
      <c r="F789" s="13" t="str">
        <f t="shared" si="28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>
        <v>4.0999999999999996</v>
      </c>
      <c r="E790" s="13">
        <f t="shared" si="27"/>
        <v>297</v>
      </c>
      <c r="F790" s="13" t="str">
        <f t="shared" si="28"/>
        <v>YES</v>
      </c>
    </row>
    <row r="791" spans="1:6" x14ac:dyDescent="0.25">
      <c r="A791" s="15">
        <v>44955</v>
      </c>
      <c r="B791" s="10">
        <v>2023</v>
      </c>
      <c r="C791" s="10" t="s">
        <v>7</v>
      </c>
      <c r="D791">
        <v>3.6</v>
      </c>
      <c r="E791" s="13">
        <f t="shared" si="27"/>
        <v>306</v>
      </c>
      <c r="F791" s="13" t="str">
        <f t="shared" si="28"/>
        <v>YES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6.3</v>
      </c>
      <c r="E792" s="13">
        <f t="shared" si="27"/>
        <v>226</v>
      </c>
      <c r="F792" s="13" t="str">
        <f t="shared" si="28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>
        <v>11.8</v>
      </c>
      <c r="E793" s="13">
        <f t="shared" si="27"/>
        <v>71</v>
      </c>
      <c r="F793" s="13" t="str">
        <f t="shared" si="28"/>
        <v>YES</v>
      </c>
    </row>
    <row r="794" spans="1:6" x14ac:dyDescent="0.25">
      <c r="A794" s="15">
        <v>44958</v>
      </c>
      <c r="B794" s="10">
        <v>2023</v>
      </c>
      <c r="C794" s="10" t="s">
        <v>7</v>
      </c>
      <c r="D794">
        <v>8.6</v>
      </c>
      <c r="E794" s="13">
        <f t="shared" si="27"/>
        <v>152</v>
      </c>
      <c r="F794" s="13" t="str">
        <f t="shared" si="28"/>
        <v>YES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9.4</v>
      </c>
      <c r="E795" s="13">
        <f t="shared" si="27"/>
        <v>123</v>
      </c>
      <c r="F795" s="13" t="str">
        <f t="shared" si="28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>
        <v>5.7</v>
      </c>
      <c r="E796" s="13">
        <f t="shared" si="27"/>
        <v>239</v>
      </c>
      <c r="F796" s="13" t="str">
        <f t="shared" si="28"/>
        <v>YES</v>
      </c>
    </row>
    <row r="797" spans="1:6" x14ac:dyDescent="0.25">
      <c r="A797" s="15">
        <v>44961</v>
      </c>
      <c r="B797" s="10">
        <v>2023</v>
      </c>
      <c r="C797" s="10" t="s">
        <v>7</v>
      </c>
      <c r="D797">
        <v>13.1</v>
      </c>
      <c r="E797" s="13">
        <f t="shared" ref="E797:E860" si="29">IF(D797&lt;&gt;"",RANK(D797,D$732:D$1096),"")</f>
        <v>44</v>
      </c>
      <c r="F797" s="13" t="str">
        <f t="shared" ref="F797:F860" si="30">IF(OR(D797="",E797&lt;ROUNDUP((COUNT(D$732:D$1096))*0.02,0)),"NO","YES")</f>
        <v>YES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12</v>
      </c>
      <c r="E798" s="13">
        <f t="shared" si="29"/>
        <v>66</v>
      </c>
      <c r="F798" s="13" t="str">
        <f t="shared" si="30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>
        <v>13.3</v>
      </c>
      <c r="E799" s="13">
        <f t="shared" si="29"/>
        <v>41</v>
      </c>
      <c r="F799" s="13" t="str">
        <f t="shared" si="30"/>
        <v>YES</v>
      </c>
    </row>
    <row r="800" spans="1:6" x14ac:dyDescent="0.25">
      <c r="A800" s="15">
        <v>44964</v>
      </c>
      <c r="B800" s="10">
        <v>2023</v>
      </c>
      <c r="C800" s="10" t="s">
        <v>7</v>
      </c>
      <c r="D800">
        <v>7.1</v>
      </c>
      <c r="E800" s="13">
        <f t="shared" si="29"/>
        <v>199</v>
      </c>
      <c r="F800" s="13" t="str">
        <f t="shared" si="30"/>
        <v>YES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7.9</v>
      </c>
      <c r="E801" s="13">
        <f t="shared" si="29"/>
        <v>174</v>
      </c>
      <c r="F801" s="13" t="str">
        <f t="shared" si="30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>
        <v>15.2</v>
      </c>
      <c r="E802" s="13">
        <f t="shared" si="29"/>
        <v>20</v>
      </c>
      <c r="F802" s="13" t="str">
        <f t="shared" si="30"/>
        <v>YES</v>
      </c>
    </row>
    <row r="803" spans="1:6" x14ac:dyDescent="0.25">
      <c r="A803" s="15">
        <v>44967</v>
      </c>
      <c r="B803" s="10">
        <v>2023</v>
      </c>
      <c r="C803" s="10" t="s">
        <v>7</v>
      </c>
      <c r="D803">
        <v>3.3</v>
      </c>
      <c r="E803" s="13">
        <f t="shared" si="29"/>
        <v>314</v>
      </c>
      <c r="F803" s="13" t="str">
        <f t="shared" si="30"/>
        <v>YES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4.4000000000000004</v>
      </c>
      <c r="E804" s="13">
        <f t="shared" si="29"/>
        <v>290</v>
      </c>
      <c r="F804" s="13" t="str">
        <f t="shared" si="30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>
        <v>6.4</v>
      </c>
      <c r="E805" s="13">
        <f t="shared" si="29"/>
        <v>220</v>
      </c>
      <c r="F805" s="13" t="str">
        <f t="shared" si="30"/>
        <v>YES</v>
      </c>
    </row>
    <row r="806" spans="1:6" x14ac:dyDescent="0.25">
      <c r="A806" s="15">
        <v>44970</v>
      </c>
      <c r="B806" s="10">
        <v>2023</v>
      </c>
      <c r="C806" s="10" t="s">
        <v>7</v>
      </c>
      <c r="D806">
        <v>7.1</v>
      </c>
      <c r="E806" s="13">
        <f t="shared" si="29"/>
        <v>199</v>
      </c>
      <c r="F806" s="13" t="str">
        <f t="shared" si="30"/>
        <v>YES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6.1</v>
      </c>
      <c r="E807" s="13">
        <f t="shared" si="29"/>
        <v>230</v>
      </c>
      <c r="F807" s="13" t="str">
        <f t="shared" si="30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>
        <v>3.4</v>
      </c>
      <c r="E808" s="13">
        <f t="shared" si="29"/>
        <v>312</v>
      </c>
      <c r="F808" s="13" t="str">
        <f t="shared" si="30"/>
        <v>YES</v>
      </c>
    </row>
    <row r="809" spans="1:6" x14ac:dyDescent="0.25">
      <c r="A809" s="15">
        <v>44973</v>
      </c>
      <c r="B809" s="10">
        <v>2023</v>
      </c>
      <c r="C809" s="10" t="s">
        <v>7</v>
      </c>
      <c r="D809">
        <v>3.3</v>
      </c>
      <c r="E809" s="13">
        <f t="shared" si="29"/>
        <v>314</v>
      </c>
      <c r="F809" s="13" t="str">
        <f t="shared" si="30"/>
        <v>YES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5.4</v>
      </c>
      <c r="E810" s="13">
        <f t="shared" si="29"/>
        <v>253</v>
      </c>
      <c r="F810" s="13" t="str">
        <f t="shared" si="30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>
        <v>6.2</v>
      </c>
      <c r="E811" s="13">
        <f t="shared" si="29"/>
        <v>228</v>
      </c>
      <c r="F811" s="13" t="str">
        <f t="shared" si="30"/>
        <v>YES</v>
      </c>
    </row>
    <row r="812" spans="1:6" x14ac:dyDescent="0.25">
      <c r="A812" s="15">
        <v>44976</v>
      </c>
      <c r="B812" s="10">
        <v>2023</v>
      </c>
      <c r="C812" s="10" t="s">
        <v>7</v>
      </c>
      <c r="D812">
        <v>5.6</v>
      </c>
      <c r="E812" s="13">
        <f t="shared" si="29"/>
        <v>244</v>
      </c>
      <c r="F812" s="13" t="str">
        <f t="shared" si="30"/>
        <v>YES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9</v>
      </c>
      <c r="E813" s="13">
        <f t="shared" si="29"/>
        <v>138</v>
      </c>
      <c r="F813" s="13" t="str">
        <f t="shared" si="30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>
        <v>3.9</v>
      </c>
      <c r="E814" s="13">
        <f t="shared" si="29"/>
        <v>298</v>
      </c>
      <c r="F814" s="13" t="str">
        <f t="shared" si="30"/>
        <v>YES</v>
      </c>
    </row>
    <row r="815" spans="1:6" x14ac:dyDescent="0.25">
      <c r="A815" s="15">
        <v>44979</v>
      </c>
      <c r="B815" s="10">
        <v>2023</v>
      </c>
      <c r="C815" s="10" t="s">
        <v>7</v>
      </c>
      <c r="D815">
        <v>4.7</v>
      </c>
      <c r="E815" s="13">
        <f t="shared" si="29"/>
        <v>280</v>
      </c>
      <c r="F815" s="13" t="str">
        <f t="shared" si="30"/>
        <v>YES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</v>
      </c>
      <c r="E816" s="13">
        <f t="shared" si="29"/>
        <v>323</v>
      </c>
      <c r="F816" s="13" t="str">
        <f t="shared" si="30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>
        <v>5.7</v>
      </c>
      <c r="E817" s="13">
        <f t="shared" si="29"/>
        <v>239</v>
      </c>
      <c r="F817" s="13" t="str">
        <f t="shared" si="30"/>
        <v>YES</v>
      </c>
    </row>
    <row r="818" spans="1:6" x14ac:dyDescent="0.25">
      <c r="A818" s="15">
        <v>44982</v>
      </c>
      <c r="B818" s="10">
        <v>2023</v>
      </c>
      <c r="C818" s="10" t="s">
        <v>7</v>
      </c>
      <c r="D818">
        <v>9.1</v>
      </c>
      <c r="E818" s="13">
        <f t="shared" si="29"/>
        <v>134</v>
      </c>
      <c r="F818" s="13" t="str">
        <f t="shared" si="30"/>
        <v>YES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10.6</v>
      </c>
      <c r="E819" s="13">
        <f t="shared" si="29"/>
        <v>96</v>
      </c>
      <c r="F819" s="13" t="str">
        <f t="shared" si="30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>
        <v>5.6</v>
      </c>
      <c r="E820" s="13">
        <f t="shared" si="29"/>
        <v>244</v>
      </c>
      <c r="F820" s="13" t="str">
        <f t="shared" si="30"/>
        <v>YES</v>
      </c>
    </row>
    <row r="821" spans="1:6" x14ac:dyDescent="0.25">
      <c r="A821" s="15">
        <v>44985</v>
      </c>
      <c r="B821" s="10">
        <v>2023</v>
      </c>
      <c r="C821" s="10" t="s">
        <v>7</v>
      </c>
      <c r="D821">
        <v>9.3000000000000007</v>
      </c>
      <c r="E821" s="13">
        <f t="shared" si="29"/>
        <v>125</v>
      </c>
      <c r="F821" s="13" t="str">
        <f t="shared" si="30"/>
        <v>YES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8.6999999999999993</v>
      </c>
      <c r="E822" s="13">
        <f t="shared" si="29"/>
        <v>149</v>
      </c>
      <c r="F822" s="13" t="str">
        <f t="shared" si="30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>
        <v>5.3</v>
      </c>
      <c r="E823" s="13">
        <f t="shared" si="29"/>
        <v>254</v>
      </c>
      <c r="F823" s="13" t="str">
        <f t="shared" si="30"/>
        <v>YES</v>
      </c>
    </row>
    <row r="824" spans="1:6" x14ac:dyDescent="0.25">
      <c r="A824" s="15">
        <v>44988</v>
      </c>
      <c r="B824" s="10">
        <v>2023</v>
      </c>
      <c r="C824" s="10" t="s">
        <v>8</v>
      </c>
      <c r="D824">
        <v>12.4</v>
      </c>
      <c r="E824" s="13">
        <f t="shared" si="29"/>
        <v>60</v>
      </c>
      <c r="F824" s="13" t="str">
        <f t="shared" si="30"/>
        <v>YES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15.4</v>
      </c>
      <c r="E825" s="13">
        <f t="shared" si="29"/>
        <v>18</v>
      </c>
      <c r="F825" s="13" t="str">
        <f t="shared" si="30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>
        <v>8.4</v>
      </c>
      <c r="E826" s="13">
        <f t="shared" si="29"/>
        <v>158</v>
      </c>
      <c r="F826" s="13" t="str">
        <f t="shared" si="30"/>
        <v>YES</v>
      </c>
    </row>
    <row r="827" spans="1:6" x14ac:dyDescent="0.25">
      <c r="A827" s="15">
        <v>44991</v>
      </c>
      <c r="B827" s="10">
        <v>2023</v>
      </c>
      <c r="C827" s="10" t="s">
        <v>8</v>
      </c>
      <c r="D827">
        <v>8.1</v>
      </c>
      <c r="E827" s="13">
        <f t="shared" si="29"/>
        <v>166</v>
      </c>
      <c r="F827" s="13" t="str">
        <f t="shared" si="30"/>
        <v>YES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2.2999999999999998</v>
      </c>
      <c r="E828" s="13">
        <f t="shared" si="29"/>
        <v>335</v>
      </c>
      <c r="F828" s="13" t="str">
        <f t="shared" si="30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>
        <v>3.3</v>
      </c>
      <c r="E829" s="13">
        <f t="shared" si="29"/>
        <v>314</v>
      </c>
      <c r="F829" s="13" t="str">
        <f t="shared" si="30"/>
        <v>YES</v>
      </c>
    </row>
    <row r="830" spans="1:6" x14ac:dyDescent="0.25">
      <c r="A830" s="15">
        <v>44994</v>
      </c>
      <c r="B830" s="10">
        <v>2023</v>
      </c>
      <c r="C830" s="10" t="s">
        <v>8</v>
      </c>
      <c r="D830">
        <v>4.5999999999999996</v>
      </c>
      <c r="E830" s="13">
        <f t="shared" si="29"/>
        <v>283</v>
      </c>
      <c r="F830" s="13" t="str">
        <f t="shared" si="30"/>
        <v>YES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3.6</v>
      </c>
      <c r="E831" s="13">
        <f t="shared" si="29"/>
        <v>306</v>
      </c>
      <c r="F831" s="13" t="str">
        <f t="shared" si="30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>
        <v>6.8</v>
      </c>
      <c r="E832" s="13">
        <f t="shared" si="29"/>
        <v>208</v>
      </c>
      <c r="F832" s="13" t="str">
        <f t="shared" si="30"/>
        <v>YES</v>
      </c>
    </row>
    <row r="833" spans="1:6" x14ac:dyDescent="0.25">
      <c r="A833" s="15">
        <v>44997</v>
      </c>
      <c r="B833" s="10">
        <v>2023</v>
      </c>
      <c r="C833" s="10" t="s">
        <v>8</v>
      </c>
      <c r="D833">
        <v>5.2</v>
      </c>
      <c r="E833" s="13">
        <f t="shared" si="29"/>
        <v>258</v>
      </c>
      <c r="F833" s="13" t="str">
        <f t="shared" si="30"/>
        <v>YES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2.5</v>
      </c>
      <c r="E834" s="13">
        <f t="shared" si="29"/>
        <v>332</v>
      </c>
      <c r="F834" s="13" t="str">
        <f t="shared" si="30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>
        <v>8.9</v>
      </c>
      <c r="E835" s="13">
        <f t="shared" si="29"/>
        <v>145</v>
      </c>
      <c r="F835" s="13" t="str">
        <f t="shared" si="30"/>
        <v>YES</v>
      </c>
    </row>
    <row r="836" spans="1:6" x14ac:dyDescent="0.25">
      <c r="A836" s="15">
        <v>45000</v>
      </c>
      <c r="B836" s="10">
        <v>2023</v>
      </c>
      <c r="C836" s="10" t="s">
        <v>8</v>
      </c>
      <c r="D836">
        <v>10.3</v>
      </c>
      <c r="E836" s="13">
        <f t="shared" si="29"/>
        <v>103</v>
      </c>
      <c r="F836" s="13" t="str">
        <f t="shared" si="30"/>
        <v>YES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10.4</v>
      </c>
      <c r="E837" s="13">
        <f t="shared" si="29"/>
        <v>98</v>
      </c>
      <c r="F837" s="13" t="str">
        <f t="shared" si="30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>
        <v>3.5</v>
      </c>
      <c r="E838" s="13">
        <f t="shared" si="29"/>
        <v>309</v>
      </c>
      <c r="F838" s="13" t="str">
        <f t="shared" si="30"/>
        <v>YES</v>
      </c>
    </row>
    <row r="839" spans="1:6" x14ac:dyDescent="0.25">
      <c r="A839" s="15">
        <v>45003</v>
      </c>
      <c r="B839" s="10">
        <v>2023</v>
      </c>
      <c r="C839" s="10" t="s">
        <v>8</v>
      </c>
      <c r="D839">
        <v>3.3</v>
      </c>
      <c r="E839" s="13">
        <f t="shared" si="29"/>
        <v>314</v>
      </c>
      <c r="F839" s="13" t="str">
        <f t="shared" si="30"/>
        <v>YES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2.7</v>
      </c>
      <c r="E840" s="13">
        <f t="shared" si="29"/>
        <v>328</v>
      </c>
      <c r="F840" s="13" t="str">
        <f t="shared" si="30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>
        <v>7.4</v>
      </c>
      <c r="E841" s="13">
        <f t="shared" si="29"/>
        <v>192</v>
      </c>
      <c r="F841" s="13" t="str">
        <f t="shared" si="30"/>
        <v>YES</v>
      </c>
    </row>
    <row r="842" spans="1:6" x14ac:dyDescent="0.25">
      <c r="A842" s="15">
        <v>45006</v>
      </c>
      <c r="B842" s="10">
        <v>2023</v>
      </c>
      <c r="C842" s="10" t="s">
        <v>8</v>
      </c>
      <c r="D842">
        <v>11.5</v>
      </c>
      <c r="E842" s="13">
        <f t="shared" si="29"/>
        <v>76</v>
      </c>
      <c r="F842" s="13" t="str">
        <f t="shared" si="30"/>
        <v>YES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7.6</v>
      </c>
      <c r="E843" s="13">
        <f t="shared" si="29"/>
        <v>185</v>
      </c>
      <c r="F843" s="13" t="str">
        <f t="shared" si="30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>
        <v>8.1999999999999993</v>
      </c>
      <c r="E844" s="13">
        <f t="shared" si="29"/>
        <v>165</v>
      </c>
      <c r="F844" s="13" t="str">
        <f t="shared" si="30"/>
        <v>YES</v>
      </c>
    </row>
    <row r="845" spans="1:6" x14ac:dyDescent="0.25">
      <c r="A845" s="15">
        <v>45009</v>
      </c>
      <c r="B845" s="10">
        <v>2023</v>
      </c>
      <c r="C845" s="10" t="s">
        <v>8</v>
      </c>
      <c r="D845">
        <v>8.5</v>
      </c>
      <c r="E845" s="13">
        <f t="shared" si="29"/>
        <v>155</v>
      </c>
      <c r="F845" s="13" t="str">
        <f t="shared" si="30"/>
        <v>YES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5.5</v>
      </c>
      <c r="E846" s="13">
        <f t="shared" si="29"/>
        <v>248</v>
      </c>
      <c r="F846" s="13" t="str">
        <f t="shared" si="30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>
        <v>8.3000000000000007</v>
      </c>
      <c r="E847" s="13">
        <f t="shared" si="29"/>
        <v>161</v>
      </c>
      <c r="F847" s="13" t="str">
        <f t="shared" si="30"/>
        <v>YES</v>
      </c>
    </row>
    <row r="848" spans="1:6" x14ac:dyDescent="0.25">
      <c r="A848" s="15">
        <v>45012</v>
      </c>
      <c r="B848" s="10">
        <v>2023</v>
      </c>
      <c r="C848" s="10" t="s">
        <v>8</v>
      </c>
      <c r="D848">
        <v>7.4</v>
      </c>
      <c r="E848" s="13">
        <f t="shared" si="29"/>
        <v>192</v>
      </c>
      <c r="F848" s="13" t="str">
        <f t="shared" si="30"/>
        <v>YES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9.6999999999999993</v>
      </c>
      <c r="E849" s="13">
        <f t="shared" si="29"/>
        <v>119</v>
      </c>
      <c r="F849" s="13" t="str">
        <f t="shared" si="30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>
        <v>7.8</v>
      </c>
      <c r="E850" s="13">
        <f t="shared" si="29"/>
        <v>176</v>
      </c>
      <c r="F850" s="13" t="str">
        <f t="shared" si="30"/>
        <v>YES</v>
      </c>
    </row>
    <row r="851" spans="1:6" x14ac:dyDescent="0.25">
      <c r="A851" s="15">
        <v>45015</v>
      </c>
      <c r="B851" s="10">
        <v>2023</v>
      </c>
      <c r="C851" s="10" t="s">
        <v>8</v>
      </c>
      <c r="D851">
        <v>11.9</v>
      </c>
      <c r="E851" s="13">
        <f t="shared" si="29"/>
        <v>68</v>
      </c>
      <c r="F851" s="13" t="str">
        <f t="shared" si="30"/>
        <v>YES</v>
      </c>
    </row>
    <row r="852" spans="1:6" x14ac:dyDescent="0.25">
      <c r="A852" s="15">
        <v>45016</v>
      </c>
      <c r="B852" s="10">
        <v>2023</v>
      </c>
      <c r="C852" s="10" t="s">
        <v>8</v>
      </c>
      <c r="D852" t="s">
        <v>3</v>
      </c>
      <c r="E852" s="13" t="str">
        <f t="shared" si="29"/>
        <v/>
      </c>
      <c r="F852" s="13" t="str">
        <f t="shared" si="30"/>
        <v>NO</v>
      </c>
    </row>
    <row r="853" spans="1:6" x14ac:dyDescent="0.25">
      <c r="A853" s="15">
        <v>45017</v>
      </c>
      <c r="B853" s="10">
        <v>2023</v>
      </c>
      <c r="C853" s="10" t="s">
        <v>8</v>
      </c>
      <c r="D853">
        <v>4.4000000000000004</v>
      </c>
      <c r="E853" s="13">
        <f t="shared" si="29"/>
        <v>290</v>
      </c>
      <c r="F853" s="13" t="str">
        <f t="shared" si="30"/>
        <v>YES</v>
      </c>
    </row>
    <row r="854" spans="1:6" x14ac:dyDescent="0.25">
      <c r="A854" s="15">
        <v>45018</v>
      </c>
      <c r="B854" s="10">
        <v>2023</v>
      </c>
      <c r="C854" s="10" t="s">
        <v>8</v>
      </c>
      <c r="D854">
        <v>5.5</v>
      </c>
      <c r="E854" s="13">
        <f t="shared" si="29"/>
        <v>248</v>
      </c>
      <c r="F854" s="13" t="str">
        <f t="shared" si="30"/>
        <v>YES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3.1</v>
      </c>
      <c r="E855" s="13">
        <f t="shared" si="29"/>
        <v>321</v>
      </c>
      <c r="F855" s="13" t="str">
        <f t="shared" si="30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>
        <v>7.9</v>
      </c>
      <c r="E856" s="13">
        <f t="shared" si="29"/>
        <v>174</v>
      </c>
      <c r="F856" s="13" t="str">
        <f t="shared" si="30"/>
        <v>YES</v>
      </c>
    </row>
    <row r="857" spans="1:6" x14ac:dyDescent="0.25">
      <c r="A857" s="15">
        <v>45021</v>
      </c>
      <c r="B857" s="10">
        <v>2023</v>
      </c>
      <c r="C857" s="10" t="s">
        <v>8</v>
      </c>
      <c r="D857">
        <v>4.5</v>
      </c>
      <c r="E857" s="13">
        <f t="shared" si="29"/>
        <v>287</v>
      </c>
      <c r="F857" s="13" t="str">
        <f t="shared" si="30"/>
        <v>YES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5.8</v>
      </c>
      <c r="E858" s="13">
        <f t="shared" si="29"/>
        <v>236</v>
      </c>
      <c r="F858" s="13" t="str">
        <f t="shared" si="30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>
        <v>10.4</v>
      </c>
      <c r="E859" s="13">
        <f t="shared" si="29"/>
        <v>98</v>
      </c>
      <c r="F859" s="13" t="str">
        <f t="shared" si="30"/>
        <v>YES</v>
      </c>
    </row>
    <row r="860" spans="1:6" x14ac:dyDescent="0.25">
      <c r="A860" s="15">
        <v>45024</v>
      </c>
      <c r="B860" s="10">
        <v>2023</v>
      </c>
      <c r="C860" s="10" t="s">
        <v>8</v>
      </c>
      <c r="D860">
        <v>7.5</v>
      </c>
      <c r="E860" s="13">
        <f t="shared" si="29"/>
        <v>191</v>
      </c>
      <c r="F860" s="13" t="str">
        <f t="shared" si="30"/>
        <v>YES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8.3000000000000007</v>
      </c>
      <c r="E861" s="13">
        <f t="shared" ref="E861:E924" si="31">IF(D861&lt;&gt;"",RANK(D861,D$732:D$1096),"")</f>
        <v>161</v>
      </c>
      <c r="F861" s="13" t="str">
        <f t="shared" ref="F861:F924" si="32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>
        <v>10.7</v>
      </c>
      <c r="E862" s="13">
        <f t="shared" si="31"/>
        <v>94</v>
      </c>
      <c r="F862" s="13" t="str">
        <f t="shared" si="32"/>
        <v>YES</v>
      </c>
    </row>
    <row r="863" spans="1:6" x14ac:dyDescent="0.25">
      <c r="A863" s="15">
        <v>45027</v>
      </c>
      <c r="B863" s="10">
        <v>2023</v>
      </c>
      <c r="C863" s="10" t="s">
        <v>8</v>
      </c>
      <c r="D863">
        <v>10.8</v>
      </c>
      <c r="E863" s="13">
        <f t="shared" si="31"/>
        <v>90</v>
      </c>
      <c r="F863" s="13" t="str">
        <f t="shared" si="32"/>
        <v>YES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10.1</v>
      </c>
      <c r="E864" s="13">
        <f t="shared" si="31"/>
        <v>109</v>
      </c>
      <c r="F864" s="13" t="str">
        <f t="shared" si="32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>
        <v>14.7</v>
      </c>
      <c r="E865" s="13">
        <f t="shared" si="31"/>
        <v>22</v>
      </c>
      <c r="F865" s="13" t="str">
        <f t="shared" si="32"/>
        <v>YES</v>
      </c>
    </row>
    <row r="866" spans="1:6" x14ac:dyDescent="0.25">
      <c r="A866" s="15">
        <v>45030</v>
      </c>
      <c r="B866" s="10">
        <v>2023</v>
      </c>
      <c r="C866" s="10" t="s">
        <v>8</v>
      </c>
      <c r="D866">
        <v>12.2</v>
      </c>
      <c r="E866" s="13">
        <f t="shared" si="31"/>
        <v>62</v>
      </c>
      <c r="F866" s="13" t="str">
        <f t="shared" si="32"/>
        <v>YES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6.8</v>
      </c>
      <c r="E867" s="13">
        <f t="shared" si="31"/>
        <v>208</v>
      </c>
      <c r="F867" s="13" t="str">
        <f t="shared" si="32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>
        <v>0.6</v>
      </c>
      <c r="E868" s="13">
        <f t="shared" si="31"/>
        <v>344</v>
      </c>
      <c r="F868" s="13" t="str">
        <f t="shared" si="32"/>
        <v>YES</v>
      </c>
    </row>
    <row r="869" spans="1:6" x14ac:dyDescent="0.25">
      <c r="A869" s="15">
        <v>45033</v>
      </c>
      <c r="B869" s="10">
        <v>2023</v>
      </c>
      <c r="C869" s="10" t="s">
        <v>8</v>
      </c>
      <c r="D869">
        <v>2.6</v>
      </c>
      <c r="E869" s="13">
        <f t="shared" si="31"/>
        <v>330</v>
      </c>
      <c r="F869" s="13" t="str">
        <f t="shared" si="32"/>
        <v>YES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6.7</v>
      </c>
      <c r="E870" s="13">
        <f t="shared" si="31"/>
        <v>214</v>
      </c>
      <c r="F870" s="13" t="str">
        <f t="shared" si="32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>
        <v>8.5</v>
      </c>
      <c r="E871" s="13">
        <f t="shared" si="31"/>
        <v>155</v>
      </c>
      <c r="F871" s="13" t="str">
        <f t="shared" si="32"/>
        <v>YES</v>
      </c>
    </row>
    <row r="872" spans="1:6" x14ac:dyDescent="0.25">
      <c r="A872" s="15">
        <v>45036</v>
      </c>
      <c r="B872" s="10">
        <v>2023</v>
      </c>
      <c r="C872" s="10" t="s">
        <v>8</v>
      </c>
      <c r="D872">
        <v>5</v>
      </c>
      <c r="E872" s="13">
        <f t="shared" si="31"/>
        <v>268</v>
      </c>
      <c r="F872" s="13" t="str">
        <f t="shared" si="32"/>
        <v>YES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2.4</v>
      </c>
      <c r="E873" s="13">
        <f t="shared" si="31"/>
        <v>334</v>
      </c>
      <c r="F873" s="13" t="str">
        <f t="shared" si="32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>
        <v>1.1000000000000001</v>
      </c>
      <c r="E874" s="13">
        <f t="shared" si="31"/>
        <v>343</v>
      </c>
      <c r="F874" s="13" t="str">
        <f t="shared" si="32"/>
        <v>YES</v>
      </c>
    </row>
    <row r="875" spans="1:6" x14ac:dyDescent="0.25">
      <c r="A875" s="15">
        <v>45039</v>
      </c>
      <c r="B875" s="10">
        <v>2023</v>
      </c>
      <c r="C875" s="10" t="s">
        <v>8</v>
      </c>
      <c r="D875">
        <v>5.2</v>
      </c>
      <c r="E875" s="13">
        <f t="shared" si="31"/>
        <v>258</v>
      </c>
      <c r="F875" s="13" t="str">
        <f t="shared" si="32"/>
        <v>YES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10.3</v>
      </c>
      <c r="E876" s="13">
        <f t="shared" si="31"/>
        <v>103</v>
      </c>
      <c r="F876" s="13" t="str">
        <f t="shared" si="32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>
        <v>9</v>
      </c>
      <c r="E877" s="13">
        <f t="shared" si="31"/>
        <v>138</v>
      </c>
      <c r="F877" s="13" t="str">
        <f t="shared" si="32"/>
        <v>YES</v>
      </c>
    </row>
    <row r="878" spans="1:6" x14ac:dyDescent="0.25">
      <c r="A878" s="15">
        <v>45042</v>
      </c>
      <c r="B878" s="10">
        <v>2023</v>
      </c>
      <c r="C878" s="10" t="s">
        <v>8</v>
      </c>
      <c r="D878">
        <v>9.1</v>
      </c>
      <c r="E878" s="13">
        <f t="shared" si="31"/>
        <v>134</v>
      </c>
      <c r="F878" s="13" t="str">
        <f t="shared" si="32"/>
        <v>YES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10.3</v>
      </c>
      <c r="E879" s="13">
        <f t="shared" si="31"/>
        <v>103</v>
      </c>
      <c r="F879" s="13" t="str">
        <f t="shared" si="32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>
        <v>11.3</v>
      </c>
      <c r="E880" s="13">
        <f t="shared" si="31"/>
        <v>81</v>
      </c>
      <c r="F880" s="13" t="str">
        <f t="shared" si="32"/>
        <v>YES</v>
      </c>
    </row>
    <row r="881" spans="1:6" x14ac:dyDescent="0.25">
      <c r="A881" s="15">
        <v>45045</v>
      </c>
      <c r="B881" s="10">
        <v>2023</v>
      </c>
      <c r="C881" s="10" t="s">
        <v>8</v>
      </c>
      <c r="D881">
        <v>2.5</v>
      </c>
      <c r="E881" s="13">
        <f t="shared" si="31"/>
        <v>332</v>
      </c>
      <c r="F881" s="13" t="str">
        <f t="shared" si="32"/>
        <v>YES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1.6</v>
      </c>
      <c r="E882" s="13">
        <f t="shared" si="31"/>
        <v>340</v>
      </c>
      <c r="F882" s="13" t="str">
        <f t="shared" si="32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>
        <v>2.7</v>
      </c>
      <c r="E883" s="13">
        <f t="shared" si="31"/>
        <v>328</v>
      </c>
      <c r="F883" s="13" t="str">
        <f t="shared" si="32"/>
        <v>YES</v>
      </c>
    </row>
    <row r="884" spans="1:6" x14ac:dyDescent="0.25">
      <c r="A884" s="15">
        <v>45048</v>
      </c>
      <c r="B884" s="10">
        <v>2023</v>
      </c>
      <c r="C884" s="10" t="s">
        <v>8</v>
      </c>
      <c r="D884">
        <v>3.4</v>
      </c>
      <c r="E884" s="13">
        <f t="shared" si="31"/>
        <v>312</v>
      </c>
      <c r="F884" s="13" t="str">
        <f t="shared" si="32"/>
        <v>YES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4.7</v>
      </c>
      <c r="E885" s="13">
        <f t="shared" si="31"/>
        <v>280</v>
      </c>
      <c r="F885" s="13" t="str">
        <f t="shared" si="32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>
        <v>8.5</v>
      </c>
      <c r="E886" s="13">
        <f t="shared" si="31"/>
        <v>155</v>
      </c>
      <c r="F886" s="13" t="str">
        <f t="shared" si="32"/>
        <v>YES</v>
      </c>
    </row>
    <row r="887" spans="1:6" x14ac:dyDescent="0.25">
      <c r="A887" s="15">
        <v>45051</v>
      </c>
      <c r="B887" s="10">
        <v>2023</v>
      </c>
      <c r="C887" s="10" t="s">
        <v>8</v>
      </c>
      <c r="D887">
        <v>9.1</v>
      </c>
      <c r="E887" s="13">
        <f t="shared" si="31"/>
        <v>134</v>
      </c>
      <c r="F887" s="13" t="str">
        <f t="shared" si="32"/>
        <v>YES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11.9</v>
      </c>
      <c r="E888" s="13">
        <f t="shared" si="31"/>
        <v>68</v>
      </c>
      <c r="F888" s="13" t="str">
        <f t="shared" si="32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>
        <v>8.6</v>
      </c>
      <c r="E889" s="13">
        <f t="shared" si="31"/>
        <v>152</v>
      </c>
      <c r="F889" s="13" t="str">
        <f t="shared" si="32"/>
        <v>YES</v>
      </c>
    </row>
    <row r="890" spans="1:6" x14ac:dyDescent="0.25">
      <c r="A890" s="15">
        <v>45054</v>
      </c>
      <c r="B890" s="10">
        <v>2023</v>
      </c>
      <c r="C890" s="10" t="s">
        <v>8</v>
      </c>
      <c r="D890">
        <v>2.2000000000000002</v>
      </c>
      <c r="E890" s="13">
        <f t="shared" si="31"/>
        <v>336</v>
      </c>
      <c r="F890" s="13" t="str">
        <f t="shared" si="32"/>
        <v>YES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5</v>
      </c>
      <c r="E891" s="13">
        <f t="shared" si="31"/>
        <v>268</v>
      </c>
      <c r="F891" s="13" t="str">
        <f t="shared" si="32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>
        <v>5.7</v>
      </c>
      <c r="E892" s="13">
        <f t="shared" si="31"/>
        <v>239</v>
      </c>
      <c r="F892" s="13" t="str">
        <f t="shared" si="32"/>
        <v>YES</v>
      </c>
    </row>
    <row r="893" spans="1:6" x14ac:dyDescent="0.25">
      <c r="A893" s="15">
        <v>45057</v>
      </c>
      <c r="B893" s="10">
        <v>2023</v>
      </c>
      <c r="C893" s="10" t="s">
        <v>8</v>
      </c>
      <c r="D893">
        <v>7.3</v>
      </c>
      <c r="E893" s="13">
        <f t="shared" si="31"/>
        <v>196</v>
      </c>
      <c r="F893" s="13" t="str">
        <f t="shared" si="32"/>
        <v>YES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11.5</v>
      </c>
      <c r="E894" s="13">
        <f t="shared" si="31"/>
        <v>76</v>
      </c>
      <c r="F894" s="13" t="str">
        <f t="shared" si="32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>
        <v>12.7</v>
      </c>
      <c r="E895" s="13">
        <f t="shared" si="31"/>
        <v>56</v>
      </c>
      <c r="F895" s="13" t="str">
        <f t="shared" si="32"/>
        <v>YES</v>
      </c>
    </row>
    <row r="896" spans="1:6" x14ac:dyDescent="0.25">
      <c r="A896" s="15">
        <v>45060</v>
      </c>
      <c r="B896" s="10">
        <v>2023</v>
      </c>
      <c r="C896" s="10" t="s">
        <v>8</v>
      </c>
      <c r="D896">
        <v>7.4</v>
      </c>
      <c r="E896" s="13">
        <f t="shared" si="31"/>
        <v>192</v>
      </c>
      <c r="F896" s="13" t="str">
        <f t="shared" si="32"/>
        <v>YES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6.2</v>
      </c>
      <c r="E897" s="13">
        <f t="shared" si="31"/>
        <v>228</v>
      </c>
      <c r="F897" s="13" t="str">
        <f t="shared" si="32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>
        <v>8.1</v>
      </c>
      <c r="E898" s="13">
        <f t="shared" si="31"/>
        <v>166</v>
      </c>
      <c r="F898" s="13" t="str">
        <f t="shared" si="32"/>
        <v>YES</v>
      </c>
    </row>
    <row r="899" spans="1:6" x14ac:dyDescent="0.25">
      <c r="A899" s="15">
        <v>45063</v>
      </c>
      <c r="B899" s="10">
        <v>2023</v>
      </c>
      <c r="C899" s="10" t="s">
        <v>8</v>
      </c>
      <c r="D899">
        <v>5.2</v>
      </c>
      <c r="E899" s="13">
        <f t="shared" si="31"/>
        <v>258</v>
      </c>
      <c r="F899" s="13" t="str">
        <f t="shared" si="32"/>
        <v>YES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14.1</v>
      </c>
      <c r="E900" s="13">
        <f t="shared" si="31"/>
        <v>30</v>
      </c>
      <c r="F900" s="13" t="str">
        <f t="shared" si="32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>
        <v>16.2</v>
      </c>
      <c r="E901" s="13">
        <f t="shared" si="31"/>
        <v>12</v>
      </c>
      <c r="F901" s="13" t="str">
        <f t="shared" si="32"/>
        <v>YES</v>
      </c>
    </row>
    <row r="902" spans="1:6" x14ac:dyDescent="0.25">
      <c r="A902" s="15">
        <v>45066</v>
      </c>
      <c r="B902" s="10">
        <v>2023</v>
      </c>
      <c r="C902" s="10" t="s">
        <v>8</v>
      </c>
      <c r="D902">
        <v>10.4</v>
      </c>
      <c r="E902" s="13">
        <f t="shared" si="31"/>
        <v>98</v>
      </c>
      <c r="F902" s="13" t="str">
        <f t="shared" si="32"/>
        <v>YES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13.4</v>
      </c>
      <c r="E903" s="13">
        <f t="shared" si="31"/>
        <v>39</v>
      </c>
      <c r="F903" s="13" t="str">
        <f t="shared" si="32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>
        <v>15.8</v>
      </c>
      <c r="E904" s="13">
        <f t="shared" si="31"/>
        <v>14</v>
      </c>
      <c r="F904" s="13" t="str">
        <f t="shared" si="32"/>
        <v>YES</v>
      </c>
    </row>
    <row r="905" spans="1:6" x14ac:dyDescent="0.25">
      <c r="A905" s="15">
        <v>45069</v>
      </c>
      <c r="B905" s="10">
        <v>2023</v>
      </c>
      <c r="C905" s="10" t="s">
        <v>8</v>
      </c>
      <c r="D905">
        <v>12.1</v>
      </c>
      <c r="E905" s="13">
        <f t="shared" si="31"/>
        <v>64</v>
      </c>
      <c r="F905" s="13" t="str">
        <f t="shared" si="32"/>
        <v>YES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13.9</v>
      </c>
      <c r="E906" s="13">
        <f t="shared" si="31"/>
        <v>32</v>
      </c>
      <c r="F906" s="13" t="str">
        <f t="shared" si="32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>
        <v>5.3</v>
      </c>
      <c r="E907" s="13">
        <f t="shared" si="31"/>
        <v>254</v>
      </c>
      <c r="F907" s="13" t="str">
        <f t="shared" si="32"/>
        <v>YES</v>
      </c>
    </row>
    <row r="908" spans="1:6" x14ac:dyDescent="0.25">
      <c r="A908" s="15">
        <v>45072</v>
      </c>
      <c r="B908" s="10">
        <v>2023</v>
      </c>
      <c r="C908" s="10" t="s">
        <v>8</v>
      </c>
      <c r="D908">
        <v>7.7</v>
      </c>
      <c r="E908" s="13">
        <f t="shared" si="31"/>
        <v>181</v>
      </c>
      <c r="F908" s="13" t="str">
        <f t="shared" si="32"/>
        <v>YES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6.9</v>
      </c>
      <c r="E909" s="13">
        <f t="shared" si="31"/>
        <v>206</v>
      </c>
      <c r="F909" s="13" t="str">
        <f t="shared" si="32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>
        <v>10.8</v>
      </c>
      <c r="E910" s="13">
        <f t="shared" si="31"/>
        <v>90</v>
      </c>
      <c r="F910" s="13" t="str">
        <f t="shared" si="32"/>
        <v>YES</v>
      </c>
    </row>
    <row r="911" spans="1:6" x14ac:dyDescent="0.25">
      <c r="A911" s="15">
        <v>45075</v>
      </c>
      <c r="B911" s="10">
        <v>2023</v>
      </c>
      <c r="C911" s="10" t="s">
        <v>8</v>
      </c>
      <c r="D911">
        <v>12.9</v>
      </c>
      <c r="E911" s="13">
        <f t="shared" si="31"/>
        <v>48</v>
      </c>
      <c r="F911" s="13" t="str">
        <f t="shared" si="32"/>
        <v>YES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11.5</v>
      </c>
      <c r="E912" s="13">
        <f t="shared" si="31"/>
        <v>76</v>
      </c>
      <c r="F912" s="13" t="str">
        <f t="shared" si="32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>
        <v>12.9</v>
      </c>
      <c r="E913" s="13">
        <f t="shared" si="31"/>
        <v>48</v>
      </c>
      <c r="F913" s="13" t="str">
        <f t="shared" si="32"/>
        <v>YES</v>
      </c>
    </row>
    <row r="914" spans="1:6" x14ac:dyDescent="0.25">
      <c r="A914" s="15">
        <v>45078</v>
      </c>
      <c r="B914" s="10">
        <v>2023</v>
      </c>
      <c r="C914" s="10" t="s">
        <v>9</v>
      </c>
      <c r="D914">
        <v>12.5</v>
      </c>
      <c r="E914" s="13">
        <f t="shared" si="31"/>
        <v>59</v>
      </c>
      <c r="F914" s="13" t="str">
        <f t="shared" si="32"/>
        <v>YES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8.8000000000000007</v>
      </c>
      <c r="E915" s="13">
        <f t="shared" si="31"/>
        <v>146</v>
      </c>
      <c r="F915" s="13" t="str">
        <f t="shared" si="32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>
        <v>12.7</v>
      </c>
      <c r="E916" s="13">
        <f t="shared" si="31"/>
        <v>56</v>
      </c>
      <c r="F916" s="13" t="str">
        <f t="shared" si="32"/>
        <v>YES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15</v>
      </c>
      <c r="E917" s="13" t="e">
        <f t="shared" si="31"/>
        <v>#VALUE!</v>
      </c>
      <c r="F917" s="13" t="e">
        <f t="shared" si="32"/>
        <v>#VALUE!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1"/>
        <v>#VALUE!</v>
      </c>
      <c r="F918" s="13" t="e">
        <f t="shared" si="32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15</v>
      </c>
      <c r="E919" s="13" t="e">
        <f t="shared" si="31"/>
        <v>#VALUE!</v>
      </c>
      <c r="F919" s="13" t="e">
        <f t="shared" si="32"/>
        <v>#VALUE!</v>
      </c>
    </row>
    <row r="920" spans="1:6" x14ac:dyDescent="0.25">
      <c r="A920" s="15">
        <v>45084</v>
      </c>
      <c r="B920" s="10">
        <v>2023</v>
      </c>
      <c r="C920" s="10" t="s">
        <v>9</v>
      </c>
      <c r="D920">
        <v>11.3</v>
      </c>
      <c r="E920" s="13">
        <f t="shared" si="31"/>
        <v>81</v>
      </c>
      <c r="F920" s="13" t="str">
        <f t="shared" si="32"/>
        <v>YES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10.4</v>
      </c>
      <c r="E921" s="13">
        <f t="shared" si="31"/>
        <v>98</v>
      </c>
      <c r="F921" s="13" t="str">
        <f t="shared" si="32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>
        <v>14.4</v>
      </c>
      <c r="E922" s="13">
        <f t="shared" si="31"/>
        <v>26</v>
      </c>
      <c r="F922" s="13" t="str">
        <f t="shared" si="32"/>
        <v>YES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15</v>
      </c>
      <c r="E923" s="13" t="e">
        <f t="shared" si="31"/>
        <v>#VALUE!</v>
      </c>
      <c r="F923" s="13" t="e">
        <f t="shared" si="32"/>
        <v>#VALUE!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7.7</v>
      </c>
      <c r="E924" s="13">
        <f t="shared" si="31"/>
        <v>181</v>
      </c>
      <c r="F924" s="13" t="str">
        <f t="shared" si="32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>
        <v>7.1</v>
      </c>
      <c r="E925" s="13">
        <f t="shared" ref="E925:E988" si="33">IF(D925&lt;&gt;"",RANK(D925,D$732:D$1096),"")</f>
        <v>199</v>
      </c>
      <c r="F925" s="13" t="str">
        <f t="shared" ref="F925:F988" si="34">IF(OR(D925="",E925&lt;ROUNDUP((COUNT(D$732:D$1096))*0.02,0)),"NO","YES")</f>
        <v>YES</v>
      </c>
    </row>
    <row r="926" spans="1:6" x14ac:dyDescent="0.25">
      <c r="A926" s="15">
        <v>45090</v>
      </c>
      <c r="B926" s="10">
        <v>2023</v>
      </c>
      <c r="C926" s="10" t="s">
        <v>9</v>
      </c>
      <c r="D926">
        <v>9.1999999999999993</v>
      </c>
      <c r="E926" s="13">
        <f t="shared" si="33"/>
        <v>129</v>
      </c>
      <c r="F926" s="13" t="str">
        <f t="shared" si="34"/>
        <v>YES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15.5</v>
      </c>
      <c r="E927" s="13">
        <f t="shared" si="33"/>
        <v>17</v>
      </c>
      <c r="F927" s="13" t="str">
        <f t="shared" si="34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15</v>
      </c>
      <c r="E928" s="13" t="e">
        <f t="shared" si="33"/>
        <v>#VALUE!</v>
      </c>
      <c r="F928" s="13" t="e">
        <f t="shared" si="34"/>
        <v>#VALUE!</v>
      </c>
    </row>
    <row r="929" spans="1:6" x14ac:dyDescent="0.25">
      <c r="A929" s="15">
        <v>45093</v>
      </c>
      <c r="B929" s="10">
        <v>2023</v>
      </c>
      <c r="C929" s="10" t="s">
        <v>9</v>
      </c>
      <c r="D929">
        <v>13.7</v>
      </c>
      <c r="E929" s="13">
        <f t="shared" si="33"/>
        <v>36</v>
      </c>
      <c r="F929" s="13" t="str">
        <f t="shared" si="34"/>
        <v>YES</v>
      </c>
    </row>
    <row r="930" spans="1:6" x14ac:dyDescent="0.25">
      <c r="A930" s="15">
        <v>45094</v>
      </c>
      <c r="B930" s="10">
        <v>2023</v>
      </c>
      <c r="C930" s="10" t="s">
        <v>9</v>
      </c>
      <c r="D930">
        <v>16.399999999999999</v>
      </c>
      <c r="E930" s="13">
        <f t="shared" si="33"/>
        <v>11</v>
      </c>
      <c r="F930" s="13" t="str">
        <f t="shared" si="34"/>
        <v>YES</v>
      </c>
    </row>
    <row r="931" spans="1:6" x14ac:dyDescent="0.25">
      <c r="A931" s="15">
        <v>45095</v>
      </c>
      <c r="B931" s="10">
        <v>2023</v>
      </c>
      <c r="C931" s="10" t="s">
        <v>9</v>
      </c>
      <c r="D931">
        <v>15.8</v>
      </c>
      <c r="E931" s="13">
        <f t="shared" si="33"/>
        <v>14</v>
      </c>
      <c r="F931" s="13" t="str">
        <f t="shared" si="34"/>
        <v>YES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15</v>
      </c>
      <c r="E932" s="13" t="e">
        <f t="shared" si="33"/>
        <v>#VALUE!</v>
      </c>
      <c r="F932" s="13" t="e">
        <f t="shared" si="34"/>
        <v>#VALUE!</v>
      </c>
    </row>
    <row r="933" spans="1:6" x14ac:dyDescent="0.25">
      <c r="A933" s="15">
        <v>45097</v>
      </c>
      <c r="B933" s="10">
        <v>2023</v>
      </c>
      <c r="C933" s="10" t="s">
        <v>9</v>
      </c>
      <c r="D933">
        <v>16.7</v>
      </c>
      <c r="E933" s="13">
        <f t="shared" si="33"/>
        <v>8</v>
      </c>
      <c r="F933" s="13" t="str">
        <f t="shared" si="34"/>
        <v>YES</v>
      </c>
    </row>
    <row r="934" spans="1:6" x14ac:dyDescent="0.25">
      <c r="A934" s="15">
        <v>45098</v>
      </c>
      <c r="B934" s="10">
        <v>2023</v>
      </c>
      <c r="C934" s="10" t="s">
        <v>9</v>
      </c>
      <c r="D934">
        <v>14.7</v>
      </c>
      <c r="E934" s="13">
        <f t="shared" si="33"/>
        <v>22</v>
      </c>
      <c r="F934" s="13" t="str">
        <f t="shared" si="34"/>
        <v>YES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15</v>
      </c>
      <c r="E935" s="13" t="e">
        <f t="shared" si="33"/>
        <v>#VALUE!</v>
      </c>
      <c r="F935" s="13" t="e">
        <f t="shared" si="34"/>
        <v>#VALUE!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3"/>
        <v>#VALUE!</v>
      </c>
      <c r="F936" s="13" t="e">
        <f t="shared" si="34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>
        <v>15</v>
      </c>
      <c r="E937" s="13">
        <f t="shared" si="33"/>
        <v>21</v>
      </c>
      <c r="F937" s="13" t="str">
        <f t="shared" si="34"/>
        <v>YES</v>
      </c>
    </row>
    <row r="938" spans="1:6" x14ac:dyDescent="0.25">
      <c r="A938" s="15">
        <v>45102</v>
      </c>
      <c r="B938" s="10">
        <v>2023</v>
      </c>
      <c r="C938" s="10" t="s">
        <v>9</v>
      </c>
      <c r="D938">
        <v>5.6</v>
      </c>
      <c r="E938" s="13">
        <f t="shared" si="33"/>
        <v>244</v>
      </c>
      <c r="F938" s="13" t="str">
        <f t="shared" si="34"/>
        <v>YES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8.8000000000000007</v>
      </c>
      <c r="E939" s="13">
        <f t="shared" si="33"/>
        <v>146</v>
      </c>
      <c r="F939" s="13" t="str">
        <f t="shared" si="34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15</v>
      </c>
      <c r="E940" s="13" t="e">
        <f t="shared" si="33"/>
        <v>#VALUE!</v>
      </c>
      <c r="F940" s="13" t="e">
        <f t="shared" si="34"/>
        <v>#VALUE!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15</v>
      </c>
      <c r="E941" s="13" t="e">
        <f t="shared" si="33"/>
        <v>#VALUE!</v>
      </c>
      <c r="F941" s="13" t="e">
        <f t="shared" si="34"/>
        <v>#VALUE!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3"/>
        <v>#VALUE!</v>
      </c>
      <c r="F942" s="13" t="e">
        <f t="shared" si="34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15</v>
      </c>
      <c r="E943" s="13" t="e">
        <f t="shared" si="33"/>
        <v>#VALUE!</v>
      </c>
      <c r="F943" s="13" t="e">
        <f t="shared" si="34"/>
        <v>#VALUE!</v>
      </c>
    </row>
    <row r="944" spans="1:6" x14ac:dyDescent="0.25">
      <c r="A944" s="15">
        <v>45108</v>
      </c>
      <c r="B944" s="10">
        <v>2023</v>
      </c>
      <c r="C944" s="10" t="s">
        <v>9</v>
      </c>
      <c r="D944">
        <v>9.8000000000000007</v>
      </c>
      <c r="E944" s="13">
        <f t="shared" si="33"/>
        <v>118</v>
      </c>
      <c r="F944" s="13" t="str">
        <f t="shared" si="34"/>
        <v>YES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11.2</v>
      </c>
      <c r="E945" s="13">
        <f t="shared" si="33"/>
        <v>85</v>
      </c>
      <c r="F945" s="13" t="str">
        <f t="shared" si="34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>
        <v>14.3</v>
      </c>
      <c r="E946" s="13">
        <f t="shared" si="33"/>
        <v>28</v>
      </c>
      <c r="F946" s="13" t="str">
        <f t="shared" si="34"/>
        <v>YES</v>
      </c>
    </row>
    <row r="947" spans="1:6" x14ac:dyDescent="0.25">
      <c r="A947" s="15">
        <v>45111</v>
      </c>
      <c r="B947" s="10">
        <v>2023</v>
      </c>
      <c r="C947" s="10" t="s">
        <v>9</v>
      </c>
      <c r="D947">
        <v>13.9</v>
      </c>
      <c r="E947" s="13">
        <f t="shared" si="33"/>
        <v>32</v>
      </c>
      <c r="F947" s="13" t="str">
        <f t="shared" si="34"/>
        <v>YES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9.5</v>
      </c>
      <c r="E948" s="13">
        <f t="shared" si="33"/>
        <v>121</v>
      </c>
      <c r="F948" s="13" t="str">
        <f t="shared" si="34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>
        <v>3.8</v>
      </c>
      <c r="E949" s="13">
        <f t="shared" si="33"/>
        <v>300</v>
      </c>
      <c r="F949" s="13" t="str">
        <f t="shared" si="34"/>
        <v>YES</v>
      </c>
    </row>
    <row r="950" spans="1:6" x14ac:dyDescent="0.25">
      <c r="A950" s="15">
        <v>45114</v>
      </c>
      <c r="B950" s="10">
        <v>2023</v>
      </c>
      <c r="C950" s="10" t="s">
        <v>9</v>
      </c>
      <c r="D950">
        <v>4.2</v>
      </c>
      <c r="E950" s="13">
        <f t="shared" si="33"/>
        <v>293</v>
      </c>
      <c r="F950" s="13" t="str">
        <f t="shared" si="34"/>
        <v>YES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5.0999999999999996</v>
      </c>
      <c r="E951" s="13">
        <f t="shared" si="33"/>
        <v>265</v>
      </c>
      <c r="F951" s="13" t="str">
        <f t="shared" si="34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>
        <v>7</v>
      </c>
      <c r="E952" s="13">
        <f t="shared" si="33"/>
        <v>204</v>
      </c>
      <c r="F952" s="13" t="str">
        <f t="shared" si="34"/>
        <v>YES</v>
      </c>
    </row>
    <row r="953" spans="1:6" x14ac:dyDescent="0.25">
      <c r="A953" s="15">
        <v>45117</v>
      </c>
      <c r="B953" s="10">
        <v>2023</v>
      </c>
      <c r="C953" s="10" t="s">
        <v>9</v>
      </c>
      <c r="D953">
        <v>7.6</v>
      </c>
      <c r="E953" s="13">
        <f t="shared" si="33"/>
        <v>185</v>
      </c>
      <c r="F953" s="13" t="str">
        <f t="shared" si="34"/>
        <v>YES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7.8</v>
      </c>
      <c r="E954" s="13">
        <f t="shared" si="33"/>
        <v>176</v>
      </c>
      <c r="F954" s="13" t="str">
        <f t="shared" si="34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>
        <v>3.2</v>
      </c>
      <c r="E955" s="13">
        <f t="shared" si="33"/>
        <v>319</v>
      </c>
      <c r="F955" s="13" t="str">
        <f t="shared" si="34"/>
        <v>YES</v>
      </c>
    </row>
    <row r="956" spans="1:6" x14ac:dyDescent="0.25">
      <c r="A956" s="15">
        <v>45120</v>
      </c>
      <c r="B956" s="10">
        <v>2023</v>
      </c>
      <c r="C956" s="10" t="s">
        <v>9</v>
      </c>
      <c r="D956">
        <v>3.2</v>
      </c>
      <c r="E956" s="13">
        <f t="shared" si="33"/>
        <v>319</v>
      </c>
      <c r="F956" s="13" t="str">
        <f t="shared" si="34"/>
        <v>YES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5</v>
      </c>
      <c r="E957" s="13">
        <f t="shared" si="33"/>
        <v>268</v>
      </c>
      <c r="F957" s="13" t="str">
        <f t="shared" si="34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15</v>
      </c>
      <c r="E958" s="13" t="e">
        <f t="shared" si="33"/>
        <v>#VALUE!</v>
      </c>
      <c r="F958" s="13" t="e">
        <f t="shared" si="34"/>
        <v>#VALUE!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15</v>
      </c>
      <c r="E959" s="13" t="e">
        <f t="shared" si="33"/>
        <v>#VALUE!</v>
      </c>
      <c r="F959" s="13" t="e">
        <f t="shared" si="34"/>
        <v>#VALUE!</v>
      </c>
    </row>
    <row r="960" spans="1:6" x14ac:dyDescent="0.25">
      <c r="A960" s="15">
        <v>45124</v>
      </c>
      <c r="B960" s="10">
        <v>2023</v>
      </c>
      <c r="C960" s="10" t="s">
        <v>9</v>
      </c>
      <c r="D960">
        <v>13.5</v>
      </c>
      <c r="E960" s="13">
        <f t="shared" si="33"/>
        <v>37</v>
      </c>
      <c r="F960" s="13" t="str">
        <f t="shared" si="34"/>
        <v>YES</v>
      </c>
    </row>
    <row r="961" spans="1:6" x14ac:dyDescent="0.25">
      <c r="A961" s="15">
        <v>45125</v>
      </c>
      <c r="B961" s="10">
        <v>2023</v>
      </c>
      <c r="C961" s="10" t="s">
        <v>9</v>
      </c>
      <c r="D961">
        <v>5.6</v>
      </c>
      <c r="E961" s="13">
        <f t="shared" si="33"/>
        <v>244</v>
      </c>
      <c r="F961" s="13" t="str">
        <f t="shared" si="34"/>
        <v>YES</v>
      </c>
    </row>
    <row r="962" spans="1:6" x14ac:dyDescent="0.25">
      <c r="A962" s="15">
        <v>45126</v>
      </c>
      <c r="B962" s="10">
        <v>2023</v>
      </c>
      <c r="C962" s="10" t="s">
        <v>9</v>
      </c>
      <c r="D962">
        <v>8.1</v>
      </c>
      <c r="E962" s="13">
        <f t="shared" si="33"/>
        <v>166</v>
      </c>
      <c r="F962" s="13" t="str">
        <f t="shared" si="34"/>
        <v>YES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</v>
      </c>
      <c r="E963" s="13">
        <f t="shared" si="33"/>
        <v>138</v>
      </c>
      <c r="F963" s="13" t="str">
        <f t="shared" si="34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>
        <v>9</v>
      </c>
      <c r="E964" s="13">
        <f t="shared" si="33"/>
        <v>138</v>
      </c>
      <c r="F964" s="13" t="str">
        <f t="shared" si="34"/>
        <v>YES</v>
      </c>
    </row>
    <row r="965" spans="1:6" x14ac:dyDescent="0.25">
      <c r="A965" s="15">
        <v>45129</v>
      </c>
      <c r="B965" s="10">
        <v>2023</v>
      </c>
      <c r="C965" s="10" t="s">
        <v>9</v>
      </c>
      <c r="D965">
        <v>9.9</v>
      </c>
      <c r="E965" s="13">
        <f t="shared" si="33"/>
        <v>115</v>
      </c>
      <c r="F965" s="13" t="str">
        <f t="shared" si="34"/>
        <v>YES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12.4</v>
      </c>
      <c r="E966" s="13">
        <f t="shared" si="33"/>
        <v>60</v>
      </c>
      <c r="F966" s="13" t="str">
        <f t="shared" si="34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15</v>
      </c>
      <c r="E967" s="13" t="e">
        <f t="shared" si="33"/>
        <v>#VALUE!</v>
      </c>
      <c r="F967" s="13" t="e">
        <f t="shared" si="34"/>
        <v>#VALUE!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15</v>
      </c>
      <c r="E968" s="13" t="e">
        <f t="shared" si="33"/>
        <v>#VALUE!</v>
      </c>
      <c r="F968" s="13" t="e">
        <f t="shared" si="34"/>
        <v>#VALUE!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10.8</v>
      </c>
      <c r="E969" s="13">
        <f t="shared" si="33"/>
        <v>90</v>
      </c>
      <c r="F969" s="13" t="str">
        <f t="shared" si="34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>
        <v>8.4</v>
      </c>
      <c r="E970" s="13">
        <f t="shared" si="33"/>
        <v>158</v>
      </c>
      <c r="F970" s="13" t="str">
        <f t="shared" si="34"/>
        <v>YES</v>
      </c>
    </row>
    <row r="971" spans="1:6" x14ac:dyDescent="0.25">
      <c r="A971" s="15">
        <v>45135</v>
      </c>
      <c r="B971" s="10">
        <v>2023</v>
      </c>
      <c r="C971" s="10" t="s">
        <v>9</v>
      </c>
      <c r="D971">
        <v>11.4</v>
      </c>
      <c r="E971" s="13">
        <f t="shared" si="33"/>
        <v>80</v>
      </c>
      <c r="F971" s="13" t="str">
        <f t="shared" si="34"/>
        <v>YES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5</v>
      </c>
      <c r="E972" s="13">
        <f t="shared" si="33"/>
        <v>268</v>
      </c>
      <c r="F972" s="13" t="str">
        <f t="shared" si="34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>
        <v>5.0999999999999996</v>
      </c>
      <c r="E973" s="13">
        <f t="shared" si="33"/>
        <v>265</v>
      </c>
      <c r="F973" s="13" t="str">
        <f t="shared" si="34"/>
        <v>YES</v>
      </c>
    </row>
    <row r="974" spans="1:6" x14ac:dyDescent="0.25">
      <c r="A974" s="15">
        <v>45138</v>
      </c>
      <c r="B974" s="10">
        <v>2023</v>
      </c>
      <c r="C974" s="10" t="s">
        <v>9</v>
      </c>
      <c r="D974">
        <v>6.5</v>
      </c>
      <c r="E974" s="13">
        <f t="shared" si="33"/>
        <v>217</v>
      </c>
      <c r="F974" s="13" t="str">
        <f t="shared" si="34"/>
        <v>YES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7.6</v>
      </c>
      <c r="E975" s="13">
        <f t="shared" si="33"/>
        <v>185</v>
      </c>
      <c r="F975" s="13" t="str">
        <f t="shared" si="34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>
        <v>9.1</v>
      </c>
      <c r="E976" s="13">
        <f t="shared" si="33"/>
        <v>134</v>
      </c>
      <c r="F976" s="13" t="str">
        <f t="shared" si="34"/>
        <v>YES</v>
      </c>
    </row>
    <row r="977" spans="1:6" x14ac:dyDescent="0.25">
      <c r="A977" s="15">
        <v>45141</v>
      </c>
      <c r="B977" s="10">
        <v>2023</v>
      </c>
      <c r="C977" s="10" t="s">
        <v>9</v>
      </c>
      <c r="D977">
        <v>10.8</v>
      </c>
      <c r="E977" s="13">
        <f t="shared" si="33"/>
        <v>90</v>
      </c>
      <c r="F977" s="13" t="str">
        <f t="shared" si="34"/>
        <v>YES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10.199999999999999</v>
      </c>
      <c r="E978" s="13">
        <f t="shared" si="33"/>
        <v>106</v>
      </c>
      <c r="F978" s="13" t="str">
        <f t="shared" si="34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>
        <v>12.8</v>
      </c>
      <c r="E979" s="13">
        <f t="shared" si="33"/>
        <v>51</v>
      </c>
      <c r="F979" s="13" t="str">
        <f t="shared" si="34"/>
        <v>YES</v>
      </c>
    </row>
    <row r="980" spans="1:6" x14ac:dyDescent="0.25">
      <c r="A980" s="15">
        <v>45144</v>
      </c>
      <c r="B980" s="10">
        <v>2023</v>
      </c>
      <c r="C980" s="10" t="s">
        <v>9</v>
      </c>
      <c r="D980">
        <v>14.3</v>
      </c>
      <c r="E980" s="13">
        <f t="shared" si="33"/>
        <v>28</v>
      </c>
      <c r="F980" s="13" t="str">
        <f t="shared" si="34"/>
        <v>YES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14.4</v>
      </c>
      <c r="E981" s="13">
        <f t="shared" si="33"/>
        <v>26</v>
      </c>
      <c r="F981" s="13" t="str">
        <f t="shared" si="34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>
        <v>12.7</v>
      </c>
      <c r="E982" s="13">
        <f t="shared" si="33"/>
        <v>56</v>
      </c>
      <c r="F982" s="13" t="str">
        <f t="shared" si="34"/>
        <v>YES</v>
      </c>
    </row>
    <row r="983" spans="1:6" x14ac:dyDescent="0.25">
      <c r="A983" s="15">
        <v>45147</v>
      </c>
      <c r="B983" s="10">
        <v>2023</v>
      </c>
      <c r="C983" s="10" t="s">
        <v>9</v>
      </c>
      <c r="D983">
        <v>11.8</v>
      </c>
      <c r="E983" s="13">
        <f t="shared" si="33"/>
        <v>71</v>
      </c>
      <c r="F983" s="13" t="str">
        <f t="shared" si="34"/>
        <v>YES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11.5</v>
      </c>
      <c r="E984" s="13">
        <f t="shared" si="33"/>
        <v>76</v>
      </c>
      <c r="F984" s="13" t="str">
        <f t="shared" si="34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>
        <v>4.9000000000000004</v>
      </c>
      <c r="E985" s="13">
        <f t="shared" si="33"/>
        <v>275</v>
      </c>
      <c r="F985" s="13" t="str">
        <f t="shared" si="34"/>
        <v>YES</v>
      </c>
    </row>
    <row r="986" spans="1:6" x14ac:dyDescent="0.25">
      <c r="A986" s="15">
        <v>45150</v>
      </c>
      <c r="B986" s="10">
        <v>2023</v>
      </c>
      <c r="C986" s="10" t="s">
        <v>9</v>
      </c>
      <c r="D986">
        <v>4.2</v>
      </c>
      <c r="E986" s="13">
        <f t="shared" si="33"/>
        <v>293</v>
      </c>
      <c r="F986" s="13" t="str">
        <f t="shared" si="34"/>
        <v>YES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5.8</v>
      </c>
      <c r="E987" s="13">
        <f t="shared" si="33"/>
        <v>236</v>
      </c>
      <c r="F987" s="13" t="str">
        <f t="shared" si="34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>
        <v>3.1</v>
      </c>
      <c r="E988" s="13">
        <f t="shared" si="33"/>
        <v>321</v>
      </c>
      <c r="F988" s="13" t="str">
        <f t="shared" si="34"/>
        <v>YES</v>
      </c>
    </row>
    <row r="989" spans="1:6" x14ac:dyDescent="0.25">
      <c r="A989" s="15">
        <v>45153</v>
      </c>
      <c r="B989" s="10">
        <v>2023</v>
      </c>
      <c r="C989" s="10" t="s">
        <v>9</v>
      </c>
      <c r="D989">
        <v>5.2</v>
      </c>
      <c r="E989" s="13">
        <f t="shared" ref="E989:E1052" si="35">IF(D989&lt;&gt;"",RANK(D989,D$732:D$1096),"")</f>
        <v>258</v>
      </c>
      <c r="F989" s="13" t="str">
        <f t="shared" ref="F989:F1052" si="36">IF(OR(D989="",E989&lt;ROUNDUP((COUNT(D$732:D$1096))*0.02,0)),"NO","YES")</f>
        <v>YES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5.5</v>
      </c>
      <c r="E990" s="13">
        <f t="shared" si="35"/>
        <v>248</v>
      </c>
      <c r="F990" s="13" t="str">
        <f t="shared" si="36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>
        <v>9.3000000000000007</v>
      </c>
      <c r="E991" s="13">
        <f t="shared" si="35"/>
        <v>125</v>
      </c>
      <c r="F991" s="13" t="str">
        <f t="shared" si="36"/>
        <v>YES</v>
      </c>
    </row>
    <row r="992" spans="1:6" x14ac:dyDescent="0.25">
      <c r="A992" s="15">
        <v>45156</v>
      </c>
      <c r="B992" s="10">
        <v>2023</v>
      </c>
      <c r="C992" s="10" t="s">
        <v>9</v>
      </c>
      <c r="D992">
        <v>11.3</v>
      </c>
      <c r="E992" s="13">
        <f t="shared" si="35"/>
        <v>81</v>
      </c>
      <c r="F992" s="13" t="str">
        <f t="shared" si="36"/>
        <v>YES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11.3</v>
      </c>
      <c r="E993" s="13">
        <f t="shared" si="35"/>
        <v>81</v>
      </c>
      <c r="F993" s="13" t="str">
        <f t="shared" si="36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>
        <v>13.8</v>
      </c>
      <c r="E994" s="13">
        <f t="shared" si="35"/>
        <v>35</v>
      </c>
      <c r="F994" s="13" t="str">
        <f t="shared" si="36"/>
        <v>YES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15</v>
      </c>
      <c r="E995" s="13" t="e">
        <f t="shared" si="35"/>
        <v>#VALUE!</v>
      </c>
      <c r="F995" s="13" t="e">
        <f t="shared" si="36"/>
        <v>#VALUE!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5"/>
        <v>#VALUE!</v>
      </c>
      <c r="F996" s="13" t="e">
        <f t="shared" si="36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>
        <v>16.7</v>
      </c>
      <c r="E997" s="13">
        <f t="shared" si="35"/>
        <v>8</v>
      </c>
      <c r="F997" s="13" t="str">
        <f t="shared" si="36"/>
        <v>YES</v>
      </c>
    </row>
    <row r="998" spans="1:6" x14ac:dyDescent="0.25">
      <c r="A998" s="15">
        <v>45162</v>
      </c>
      <c r="B998" s="10">
        <v>2023</v>
      </c>
      <c r="C998" s="10" t="s">
        <v>9</v>
      </c>
      <c r="D998">
        <v>15.3</v>
      </c>
      <c r="E998" s="13">
        <f t="shared" si="35"/>
        <v>19</v>
      </c>
      <c r="F998" s="13" t="str">
        <f t="shared" si="36"/>
        <v>YES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8.6</v>
      </c>
      <c r="E999" s="13">
        <f t="shared" si="35"/>
        <v>152</v>
      </c>
      <c r="F999" s="13" t="str">
        <f t="shared" si="36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>
        <v>6.4</v>
      </c>
      <c r="E1000" s="13">
        <f t="shared" si="35"/>
        <v>220</v>
      </c>
      <c r="F1000" s="13" t="str">
        <f t="shared" si="36"/>
        <v>YES</v>
      </c>
    </row>
    <row r="1001" spans="1:6" x14ac:dyDescent="0.25">
      <c r="A1001" s="15">
        <v>45165</v>
      </c>
      <c r="B1001" s="10">
        <v>2023</v>
      </c>
      <c r="C1001" s="10" t="s">
        <v>9</v>
      </c>
      <c r="D1001">
        <v>6.4</v>
      </c>
      <c r="E1001" s="13">
        <f t="shared" si="35"/>
        <v>220</v>
      </c>
      <c r="F1001" s="13" t="str">
        <f t="shared" si="36"/>
        <v>YES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9.4</v>
      </c>
      <c r="E1002" s="13">
        <f t="shared" si="35"/>
        <v>123</v>
      </c>
      <c r="F1002" s="13" t="str">
        <f t="shared" si="36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>
        <v>12.1</v>
      </c>
      <c r="E1003" s="13">
        <f t="shared" si="35"/>
        <v>64</v>
      </c>
      <c r="F1003" s="13" t="str">
        <f t="shared" si="36"/>
        <v>YES</v>
      </c>
    </row>
    <row r="1004" spans="1:6" x14ac:dyDescent="0.25">
      <c r="A1004" s="15">
        <v>45168</v>
      </c>
      <c r="B1004" s="10">
        <v>2023</v>
      </c>
      <c r="C1004" s="10" t="s">
        <v>9</v>
      </c>
      <c r="D1004">
        <v>7.6</v>
      </c>
      <c r="E1004" s="13">
        <f t="shared" si="35"/>
        <v>185</v>
      </c>
      <c r="F1004" s="13" t="str">
        <f t="shared" si="36"/>
        <v>YES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5.3</v>
      </c>
      <c r="E1005" s="13">
        <f t="shared" si="35"/>
        <v>254</v>
      </c>
      <c r="F1005" s="13" t="str">
        <f t="shared" si="36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>
        <v>6.7</v>
      </c>
      <c r="E1006" s="13">
        <f t="shared" si="35"/>
        <v>214</v>
      </c>
      <c r="F1006" s="13" t="str">
        <f t="shared" si="36"/>
        <v>YES</v>
      </c>
    </row>
    <row r="1007" spans="1:6" x14ac:dyDescent="0.25">
      <c r="A1007" s="15">
        <v>45171</v>
      </c>
      <c r="B1007" s="10">
        <v>2023</v>
      </c>
      <c r="C1007" s="10" t="s">
        <v>10</v>
      </c>
      <c r="D1007">
        <v>8.1</v>
      </c>
      <c r="E1007" s="13">
        <f t="shared" si="35"/>
        <v>166</v>
      </c>
      <c r="F1007" s="13" t="str">
        <f t="shared" si="36"/>
        <v>YES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9.5</v>
      </c>
      <c r="E1008" s="13">
        <f t="shared" si="35"/>
        <v>121</v>
      </c>
      <c r="F1008" s="13" t="str">
        <f t="shared" si="36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>
        <v>12.8</v>
      </c>
      <c r="E1009" s="13">
        <f t="shared" si="35"/>
        <v>51</v>
      </c>
      <c r="F1009" s="13" t="str">
        <f t="shared" si="36"/>
        <v>YES</v>
      </c>
    </row>
    <row r="1010" spans="1:6" x14ac:dyDescent="0.25">
      <c r="A1010" s="15">
        <v>45174</v>
      </c>
      <c r="B1010" s="10">
        <v>2023</v>
      </c>
      <c r="C1010" s="10" t="s">
        <v>10</v>
      </c>
      <c r="D1010">
        <v>8.1</v>
      </c>
      <c r="E1010" s="13">
        <f t="shared" si="35"/>
        <v>166</v>
      </c>
      <c r="F1010" s="13" t="str">
        <f t="shared" si="36"/>
        <v>YES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5"/>
        <v>#VALUE!</v>
      </c>
      <c r="F1011" s="13" t="e">
        <f t="shared" si="36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>
        <v>4.9000000000000004</v>
      </c>
      <c r="E1012" s="13">
        <f t="shared" si="35"/>
        <v>275</v>
      </c>
      <c r="F1012" s="13" t="str">
        <f t="shared" si="36"/>
        <v>YES</v>
      </c>
    </row>
    <row r="1013" spans="1:6" x14ac:dyDescent="0.25">
      <c r="A1013" s="15">
        <v>45177</v>
      </c>
      <c r="B1013" s="10">
        <v>2023</v>
      </c>
      <c r="C1013" s="10" t="s">
        <v>10</v>
      </c>
      <c r="D1013">
        <v>3.9</v>
      </c>
      <c r="E1013" s="13">
        <f t="shared" si="35"/>
        <v>298</v>
      </c>
      <c r="F1013" s="13" t="str">
        <f t="shared" si="36"/>
        <v>YES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6.9</v>
      </c>
      <c r="E1014" s="13">
        <f t="shared" si="35"/>
        <v>206</v>
      </c>
      <c r="F1014" s="13" t="str">
        <f t="shared" si="36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>
        <v>12</v>
      </c>
      <c r="E1015" s="13">
        <f t="shared" si="35"/>
        <v>66</v>
      </c>
      <c r="F1015" s="13" t="str">
        <f t="shared" si="36"/>
        <v>YES</v>
      </c>
    </row>
    <row r="1016" spans="1:6" x14ac:dyDescent="0.25">
      <c r="A1016" s="15">
        <v>45180</v>
      </c>
      <c r="B1016" s="10">
        <v>2023</v>
      </c>
      <c r="C1016" s="10" t="s">
        <v>10</v>
      </c>
      <c r="D1016">
        <v>9.1999999999999993</v>
      </c>
      <c r="E1016" s="13">
        <f t="shared" si="35"/>
        <v>129</v>
      </c>
      <c r="F1016" s="13" t="str">
        <f t="shared" si="36"/>
        <v>YES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7.8</v>
      </c>
      <c r="E1017" s="13">
        <f t="shared" si="35"/>
        <v>176</v>
      </c>
      <c r="F1017" s="13" t="str">
        <f t="shared" si="36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>
        <v>4.5999999999999996</v>
      </c>
      <c r="E1018" s="13">
        <f t="shared" si="35"/>
        <v>283</v>
      </c>
      <c r="F1018" s="13" t="str">
        <f t="shared" si="36"/>
        <v>YES</v>
      </c>
    </row>
    <row r="1019" spans="1:6" x14ac:dyDescent="0.25">
      <c r="A1019" s="15">
        <v>45183</v>
      </c>
      <c r="B1019" s="10">
        <v>2023</v>
      </c>
      <c r="C1019" s="10" t="s">
        <v>10</v>
      </c>
      <c r="D1019">
        <v>6.1</v>
      </c>
      <c r="E1019" s="13">
        <f t="shared" si="35"/>
        <v>230</v>
      </c>
      <c r="F1019" s="13" t="str">
        <f t="shared" si="36"/>
        <v>YES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7.6</v>
      </c>
      <c r="E1020" s="13">
        <f t="shared" si="35"/>
        <v>185</v>
      </c>
      <c r="F1020" s="13" t="str">
        <f t="shared" si="36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>
        <v>7.7</v>
      </c>
      <c r="E1021" s="13">
        <f t="shared" si="35"/>
        <v>181</v>
      </c>
      <c r="F1021" s="13" t="str">
        <f t="shared" si="36"/>
        <v>YES</v>
      </c>
    </row>
    <row r="1022" spans="1:6" x14ac:dyDescent="0.25">
      <c r="A1022" s="15">
        <v>45186</v>
      </c>
      <c r="B1022" s="10">
        <v>2023</v>
      </c>
      <c r="C1022" s="10" t="s">
        <v>10</v>
      </c>
      <c r="D1022">
        <v>10.199999999999999</v>
      </c>
      <c r="E1022" s="13">
        <f t="shared" si="35"/>
        <v>106</v>
      </c>
      <c r="F1022" s="13" t="str">
        <f t="shared" si="36"/>
        <v>YES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10.199999999999999</v>
      </c>
      <c r="E1023" s="13">
        <f t="shared" si="35"/>
        <v>106</v>
      </c>
      <c r="F1023" s="13" t="str">
        <f t="shared" si="36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>
        <v>10.7</v>
      </c>
      <c r="E1024" s="13">
        <f t="shared" si="35"/>
        <v>94</v>
      </c>
      <c r="F1024" s="13" t="str">
        <f t="shared" si="36"/>
        <v>YES</v>
      </c>
    </row>
    <row r="1025" spans="1:6" x14ac:dyDescent="0.25">
      <c r="A1025" s="15">
        <v>45189</v>
      </c>
      <c r="B1025" s="10">
        <v>2023</v>
      </c>
      <c r="C1025" s="10" t="s">
        <v>10</v>
      </c>
      <c r="D1025">
        <v>14.5</v>
      </c>
      <c r="E1025" s="13">
        <f t="shared" si="35"/>
        <v>25</v>
      </c>
      <c r="F1025" s="13" t="str">
        <f t="shared" si="36"/>
        <v>YES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13</v>
      </c>
      <c r="E1026" s="13">
        <f t="shared" si="35"/>
        <v>46</v>
      </c>
      <c r="F1026" s="13" t="str">
        <f t="shared" si="36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>
        <v>12.8</v>
      </c>
      <c r="E1027" s="13">
        <f t="shared" si="35"/>
        <v>51</v>
      </c>
      <c r="F1027" s="13" t="str">
        <f t="shared" si="36"/>
        <v>YES</v>
      </c>
    </row>
    <row r="1028" spans="1:6" x14ac:dyDescent="0.25">
      <c r="A1028" s="15">
        <v>45192</v>
      </c>
      <c r="B1028" s="10">
        <v>2023</v>
      </c>
      <c r="C1028" s="10" t="s">
        <v>10</v>
      </c>
      <c r="D1028">
        <v>13.5</v>
      </c>
      <c r="E1028" s="13">
        <f t="shared" si="35"/>
        <v>37</v>
      </c>
      <c r="F1028" s="13" t="str">
        <f t="shared" si="36"/>
        <v>YES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11.2</v>
      </c>
      <c r="E1029" s="13">
        <f t="shared" si="35"/>
        <v>85</v>
      </c>
      <c r="F1029" s="13" t="str">
        <f t="shared" si="36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>
        <v>6.8</v>
      </c>
      <c r="E1030" s="13">
        <f t="shared" si="35"/>
        <v>208</v>
      </c>
      <c r="F1030" s="13" t="str">
        <f t="shared" si="36"/>
        <v>YES</v>
      </c>
    </row>
    <row r="1031" spans="1:6" x14ac:dyDescent="0.25">
      <c r="A1031" s="15">
        <v>45195</v>
      </c>
      <c r="B1031" s="10">
        <v>2023</v>
      </c>
      <c r="C1031" s="10" t="s">
        <v>10</v>
      </c>
      <c r="D1031">
        <v>4.8</v>
      </c>
      <c r="E1031" s="13">
        <f t="shared" si="35"/>
        <v>277</v>
      </c>
      <c r="F1031" s="13" t="str">
        <f t="shared" si="36"/>
        <v>YES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5.2</v>
      </c>
      <c r="E1032" s="13">
        <f t="shared" si="35"/>
        <v>258</v>
      </c>
      <c r="F1032" s="13" t="str">
        <f t="shared" si="36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>
        <v>6.5</v>
      </c>
      <c r="E1033" s="13">
        <f t="shared" si="35"/>
        <v>217</v>
      </c>
      <c r="F1033" s="13" t="str">
        <f t="shared" si="36"/>
        <v>YES</v>
      </c>
    </row>
    <row r="1034" spans="1:6" x14ac:dyDescent="0.25">
      <c r="A1034" s="15">
        <v>45198</v>
      </c>
      <c r="B1034" s="10">
        <v>2023</v>
      </c>
      <c r="C1034" s="10" t="s">
        <v>10</v>
      </c>
      <c r="D1034">
        <v>8.3000000000000007</v>
      </c>
      <c r="E1034" s="13">
        <f t="shared" si="35"/>
        <v>161</v>
      </c>
      <c r="F1034" s="13" t="str">
        <f t="shared" si="36"/>
        <v>YES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11.7</v>
      </c>
      <c r="E1035" s="13">
        <f t="shared" si="35"/>
        <v>74</v>
      </c>
      <c r="F1035" s="13" t="str">
        <f t="shared" si="36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>
        <v>10.9</v>
      </c>
      <c r="E1036" s="13">
        <f t="shared" si="35"/>
        <v>89</v>
      </c>
      <c r="F1036" s="13" t="str">
        <f t="shared" si="36"/>
        <v>YES</v>
      </c>
    </row>
    <row r="1037" spans="1:6" x14ac:dyDescent="0.25">
      <c r="A1037" s="15">
        <v>45201</v>
      </c>
      <c r="B1037" s="10">
        <v>2023</v>
      </c>
      <c r="C1037" s="10" t="s">
        <v>10</v>
      </c>
      <c r="D1037">
        <v>9</v>
      </c>
      <c r="E1037" s="13">
        <f t="shared" si="35"/>
        <v>138</v>
      </c>
      <c r="F1037" s="13" t="str">
        <f t="shared" si="36"/>
        <v>YES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12.8</v>
      </c>
      <c r="E1038" s="13">
        <f t="shared" si="35"/>
        <v>51</v>
      </c>
      <c r="F1038" s="13" t="str">
        <f t="shared" si="36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>
        <v>5.8</v>
      </c>
      <c r="E1039" s="13">
        <f t="shared" si="35"/>
        <v>236</v>
      </c>
      <c r="F1039" s="13" t="str">
        <f t="shared" si="36"/>
        <v>YES</v>
      </c>
    </row>
    <row r="1040" spans="1:6" x14ac:dyDescent="0.25">
      <c r="A1040" s="15">
        <v>45204</v>
      </c>
      <c r="B1040" s="10">
        <v>2023</v>
      </c>
      <c r="C1040" s="10" t="s">
        <v>10</v>
      </c>
      <c r="D1040">
        <v>4.8</v>
      </c>
      <c r="E1040" s="13">
        <f t="shared" si="35"/>
        <v>277</v>
      </c>
      <c r="F1040" s="13" t="str">
        <f t="shared" si="36"/>
        <v>YES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2.8</v>
      </c>
      <c r="E1041" s="13">
        <f t="shared" si="35"/>
        <v>326</v>
      </c>
      <c r="F1041" s="13" t="str">
        <f t="shared" si="36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>
        <v>5.5</v>
      </c>
      <c r="E1042" s="13">
        <f t="shared" si="35"/>
        <v>248</v>
      </c>
      <c r="F1042" s="13" t="str">
        <f t="shared" si="36"/>
        <v>YES</v>
      </c>
    </row>
    <row r="1043" spans="1:6" x14ac:dyDescent="0.25">
      <c r="A1043" s="15">
        <v>45207</v>
      </c>
      <c r="B1043" s="10">
        <v>2023</v>
      </c>
      <c r="C1043" s="10" t="s">
        <v>10</v>
      </c>
      <c r="D1043">
        <v>6.1</v>
      </c>
      <c r="E1043" s="13">
        <f t="shared" si="35"/>
        <v>230</v>
      </c>
      <c r="F1043" s="13" t="str">
        <f t="shared" si="36"/>
        <v>YES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4.5</v>
      </c>
      <c r="E1044" s="13">
        <f t="shared" si="35"/>
        <v>287</v>
      </c>
      <c r="F1044" s="13" t="str">
        <f t="shared" si="36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>
        <v>8.3000000000000007</v>
      </c>
      <c r="E1045" s="13">
        <f t="shared" si="35"/>
        <v>161</v>
      </c>
      <c r="F1045" s="13" t="str">
        <f t="shared" si="36"/>
        <v>YES</v>
      </c>
    </row>
    <row r="1046" spans="1:6" x14ac:dyDescent="0.25">
      <c r="A1046" s="15">
        <v>45210</v>
      </c>
      <c r="B1046" s="10">
        <v>2023</v>
      </c>
      <c r="C1046" s="10" t="s">
        <v>10</v>
      </c>
      <c r="D1046">
        <v>8.6999999999999993</v>
      </c>
      <c r="E1046" s="13">
        <f t="shared" si="35"/>
        <v>149</v>
      </c>
      <c r="F1046" s="13" t="str">
        <f t="shared" si="36"/>
        <v>YES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8.4</v>
      </c>
      <c r="E1047" s="13">
        <f t="shared" si="35"/>
        <v>158</v>
      </c>
      <c r="F1047" s="13" t="str">
        <f t="shared" si="36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>
        <v>7.3</v>
      </c>
      <c r="E1048" s="13">
        <f t="shared" si="35"/>
        <v>196</v>
      </c>
      <c r="F1048" s="13" t="str">
        <f t="shared" si="36"/>
        <v>YES</v>
      </c>
    </row>
    <row r="1049" spans="1:6" x14ac:dyDescent="0.25">
      <c r="A1049" s="15">
        <v>45213</v>
      </c>
      <c r="B1049" s="10">
        <v>2023</v>
      </c>
      <c r="C1049" s="10" t="s">
        <v>10</v>
      </c>
      <c r="D1049">
        <v>1.6</v>
      </c>
      <c r="E1049" s="13">
        <f t="shared" si="35"/>
        <v>340</v>
      </c>
      <c r="F1049" s="13" t="str">
        <f t="shared" si="36"/>
        <v>YES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1.9</v>
      </c>
      <c r="E1050" s="13">
        <f t="shared" si="35"/>
        <v>338</v>
      </c>
      <c r="F1050" s="13" t="str">
        <f t="shared" si="36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>
        <v>4.5999999999999996</v>
      </c>
      <c r="E1051" s="13">
        <f t="shared" si="35"/>
        <v>283</v>
      </c>
      <c r="F1051" s="13" t="str">
        <f t="shared" si="36"/>
        <v>YES</v>
      </c>
    </row>
    <row r="1052" spans="1:6" x14ac:dyDescent="0.25">
      <c r="A1052" s="15">
        <v>45216</v>
      </c>
      <c r="B1052" s="10">
        <v>2023</v>
      </c>
      <c r="C1052" s="10" t="s">
        <v>10</v>
      </c>
      <c r="D1052">
        <v>5.5</v>
      </c>
      <c r="E1052" s="13">
        <f t="shared" si="35"/>
        <v>248</v>
      </c>
      <c r="F1052" s="13" t="str">
        <f t="shared" si="36"/>
        <v>YES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</v>
      </c>
      <c r="E1053" s="13">
        <f t="shared" ref="E1053:E1096" si="37">IF(D1053&lt;&gt;"",RANK(D1053,D$732:D$1096),"")</f>
        <v>268</v>
      </c>
      <c r="F1053" s="13" t="str">
        <f t="shared" ref="F1053:F1096" si="38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>
        <v>5.3</v>
      </c>
      <c r="E1054" s="13">
        <f t="shared" si="37"/>
        <v>254</v>
      </c>
      <c r="F1054" s="13" t="str">
        <f t="shared" si="38"/>
        <v>YES</v>
      </c>
    </row>
    <row r="1055" spans="1:6" x14ac:dyDescent="0.25">
      <c r="A1055" s="15">
        <v>45219</v>
      </c>
      <c r="B1055" s="10">
        <v>2023</v>
      </c>
      <c r="C1055" s="10" t="s">
        <v>10</v>
      </c>
      <c r="D1055">
        <v>9.9</v>
      </c>
      <c r="E1055" s="13">
        <f t="shared" si="37"/>
        <v>115</v>
      </c>
      <c r="F1055" s="13" t="str">
        <f t="shared" si="38"/>
        <v>YES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4.5999999999999996</v>
      </c>
      <c r="E1056" s="13">
        <f t="shared" si="37"/>
        <v>283</v>
      </c>
      <c r="F1056" s="13" t="str">
        <f t="shared" si="38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>
        <v>4.2</v>
      </c>
      <c r="E1057" s="13">
        <f t="shared" si="37"/>
        <v>293</v>
      </c>
      <c r="F1057" s="13" t="str">
        <f t="shared" si="38"/>
        <v>YES</v>
      </c>
    </row>
    <row r="1058" spans="1:6" x14ac:dyDescent="0.25">
      <c r="A1058" s="15">
        <v>45222</v>
      </c>
      <c r="B1058" s="10">
        <v>2023</v>
      </c>
      <c r="C1058" s="10" t="s">
        <v>10</v>
      </c>
      <c r="D1058">
        <v>7.1</v>
      </c>
      <c r="E1058" s="13">
        <f t="shared" si="37"/>
        <v>199</v>
      </c>
      <c r="F1058" s="13" t="str">
        <f t="shared" si="38"/>
        <v>YES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6.3</v>
      </c>
      <c r="E1059" s="13">
        <f t="shared" si="37"/>
        <v>226</v>
      </c>
      <c r="F1059" s="13" t="str">
        <f t="shared" si="38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>
        <v>9.1999999999999993</v>
      </c>
      <c r="E1060" s="13">
        <f t="shared" si="37"/>
        <v>129</v>
      </c>
      <c r="F1060" s="13" t="str">
        <f t="shared" si="38"/>
        <v>YES</v>
      </c>
    </row>
    <row r="1061" spans="1:6" x14ac:dyDescent="0.25">
      <c r="A1061" s="15">
        <v>45225</v>
      </c>
      <c r="B1061" s="10">
        <v>2023</v>
      </c>
      <c r="C1061" s="10" t="s">
        <v>10</v>
      </c>
      <c r="D1061">
        <v>7.1</v>
      </c>
      <c r="E1061" s="13">
        <f t="shared" si="37"/>
        <v>199</v>
      </c>
      <c r="F1061" s="13" t="str">
        <f t="shared" si="38"/>
        <v>YES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3.5</v>
      </c>
      <c r="E1062" s="13">
        <f t="shared" si="37"/>
        <v>309</v>
      </c>
      <c r="F1062" s="13" t="str">
        <f t="shared" si="38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>
        <v>4.5</v>
      </c>
      <c r="E1063" s="13">
        <f t="shared" si="37"/>
        <v>287</v>
      </c>
      <c r="F1063" s="13" t="str">
        <f t="shared" si="38"/>
        <v>YES</v>
      </c>
    </row>
    <row r="1064" spans="1:6" x14ac:dyDescent="0.25">
      <c r="A1064" s="15">
        <v>45228</v>
      </c>
      <c r="B1064" s="10">
        <v>2023</v>
      </c>
      <c r="C1064" s="10" t="s">
        <v>10</v>
      </c>
      <c r="D1064">
        <v>8</v>
      </c>
      <c r="E1064" s="13">
        <f t="shared" si="37"/>
        <v>171</v>
      </c>
      <c r="F1064" s="13" t="str">
        <f t="shared" si="38"/>
        <v>YES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6.5</v>
      </c>
      <c r="E1065" s="13">
        <f t="shared" si="37"/>
        <v>217</v>
      </c>
      <c r="F1065" s="13" t="str">
        <f t="shared" si="38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>
        <v>3.7</v>
      </c>
      <c r="E1066" s="13">
        <f t="shared" si="37"/>
        <v>302</v>
      </c>
      <c r="F1066" s="13" t="str">
        <f t="shared" si="38"/>
        <v>YES</v>
      </c>
    </row>
    <row r="1067" spans="1:6" x14ac:dyDescent="0.25">
      <c r="A1067" s="15">
        <v>45231</v>
      </c>
      <c r="B1067" s="10">
        <v>2023</v>
      </c>
      <c r="C1067" s="10" t="s">
        <v>10</v>
      </c>
      <c r="D1067">
        <v>3.8</v>
      </c>
      <c r="E1067" s="13">
        <f t="shared" si="37"/>
        <v>300</v>
      </c>
      <c r="F1067" s="13" t="str">
        <f t="shared" si="38"/>
        <v>YES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6.4</v>
      </c>
      <c r="E1068" s="13">
        <f t="shared" si="37"/>
        <v>220</v>
      </c>
      <c r="F1068" s="13" t="str">
        <f t="shared" si="38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>
        <v>9</v>
      </c>
      <c r="E1069" s="13">
        <f t="shared" si="37"/>
        <v>138</v>
      </c>
      <c r="F1069" s="13" t="str">
        <f t="shared" si="38"/>
        <v>YES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15</v>
      </c>
      <c r="E1070" s="13" t="e">
        <f t="shared" si="37"/>
        <v>#VALUE!</v>
      </c>
      <c r="F1070" s="13" t="e">
        <f t="shared" si="38"/>
        <v>#VALUE!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13.1</v>
      </c>
      <c r="E1071" s="13">
        <f t="shared" si="37"/>
        <v>44</v>
      </c>
      <c r="F1071" s="13" t="str">
        <f t="shared" si="38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>
        <v>5.7</v>
      </c>
      <c r="E1072" s="13">
        <f t="shared" si="37"/>
        <v>239</v>
      </c>
      <c r="F1072" s="13" t="str">
        <f t="shared" si="38"/>
        <v>YES</v>
      </c>
    </row>
    <row r="1073" spans="1:6" x14ac:dyDescent="0.25">
      <c r="A1073" s="15">
        <v>45237</v>
      </c>
      <c r="B1073" s="10">
        <v>2023</v>
      </c>
      <c r="C1073" s="10" t="s">
        <v>10</v>
      </c>
      <c r="D1073">
        <v>7</v>
      </c>
      <c r="E1073" s="13">
        <f t="shared" si="37"/>
        <v>204</v>
      </c>
      <c r="F1073" s="13" t="str">
        <f t="shared" si="38"/>
        <v>YES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9.3000000000000007</v>
      </c>
      <c r="E1074" s="13">
        <f t="shared" si="37"/>
        <v>125</v>
      </c>
      <c r="F1074" s="13" t="str">
        <f t="shared" si="38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>
        <v>3.7</v>
      </c>
      <c r="E1075" s="13">
        <f t="shared" si="37"/>
        <v>302</v>
      </c>
      <c r="F1075" s="13" t="str">
        <f t="shared" si="38"/>
        <v>YES</v>
      </c>
    </row>
    <row r="1076" spans="1:6" x14ac:dyDescent="0.25">
      <c r="A1076" s="15">
        <v>45240</v>
      </c>
      <c r="B1076" s="10">
        <v>2023</v>
      </c>
      <c r="C1076" s="10" t="s">
        <v>10</v>
      </c>
      <c r="D1076">
        <v>5.7</v>
      </c>
      <c r="E1076" s="13">
        <f t="shared" si="37"/>
        <v>239</v>
      </c>
      <c r="F1076" s="13" t="str">
        <f t="shared" si="38"/>
        <v>YES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10.6</v>
      </c>
      <c r="E1077" s="13">
        <f t="shared" si="37"/>
        <v>96</v>
      </c>
      <c r="F1077" s="13" t="str">
        <f t="shared" si="38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>
        <v>7.7</v>
      </c>
      <c r="E1078" s="13">
        <f t="shared" si="37"/>
        <v>181</v>
      </c>
      <c r="F1078" s="13" t="str">
        <f t="shared" si="38"/>
        <v>YES</v>
      </c>
    </row>
    <row r="1079" spans="1:6" x14ac:dyDescent="0.25">
      <c r="A1079" s="15">
        <v>45243</v>
      </c>
      <c r="B1079" s="10">
        <v>2023</v>
      </c>
      <c r="C1079" s="10" t="s">
        <v>10</v>
      </c>
      <c r="D1079">
        <v>10</v>
      </c>
      <c r="E1079" s="13">
        <f t="shared" si="37"/>
        <v>112</v>
      </c>
      <c r="F1079" s="13" t="str">
        <f t="shared" si="38"/>
        <v>YES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7.8</v>
      </c>
      <c r="E1080" s="13">
        <f t="shared" si="37"/>
        <v>176</v>
      </c>
      <c r="F1080" s="13" t="str">
        <f t="shared" si="38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>
        <v>11.9</v>
      </c>
      <c r="E1081" s="13">
        <f t="shared" si="37"/>
        <v>68</v>
      </c>
      <c r="F1081" s="13" t="str">
        <f t="shared" si="38"/>
        <v>YES</v>
      </c>
    </row>
    <row r="1082" spans="1:6" x14ac:dyDescent="0.25">
      <c r="A1082" s="15">
        <v>45246</v>
      </c>
      <c r="B1082" s="10">
        <v>2023</v>
      </c>
      <c r="C1082" s="10" t="s">
        <v>10</v>
      </c>
      <c r="D1082">
        <v>9.1999999999999993</v>
      </c>
      <c r="E1082" s="13">
        <f t="shared" si="37"/>
        <v>129</v>
      </c>
      <c r="F1082" s="13" t="str">
        <f t="shared" si="38"/>
        <v>YES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8</v>
      </c>
      <c r="E1083" s="13">
        <f t="shared" si="37"/>
        <v>171</v>
      </c>
      <c r="F1083" s="13" t="str">
        <f t="shared" si="38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>
        <v>13.2</v>
      </c>
      <c r="E1084" s="13">
        <f t="shared" si="37"/>
        <v>43</v>
      </c>
      <c r="F1084" s="13" t="str">
        <f t="shared" si="38"/>
        <v>YES</v>
      </c>
    </row>
    <row r="1085" spans="1:6" x14ac:dyDescent="0.25">
      <c r="A1085" s="15">
        <v>45249</v>
      </c>
      <c r="B1085" s="10">
        <v>2023</v>
      </c>
      <c r="C1085" s="10" t="s">
        <v>10</v>
      </c>
      <c r="D1085">
        <v>11.6</v>
      </c>
      <c r="E1085" s="13">
        <f t="shared" si="37"/>
        <v>75</v>
      </c>
      <c r="F1085" s="13" t="str">
        <f t="shared" si="38"/>
        <v>YES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8</v>
      </c>
      <c r="E1086" s="13">
        <f t="shared" si="37"/>
        <v>171</v>
      </c>
      <c r="F1086" s="13" t="str">
        <f t="shared" si="38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>
        <v>5.9</v>
      </c>
      <c r="E1087" s="13">
        <f t="shared" si="37"/>
        <v>235</v>
      </c>
      <c r="F1087" s="13" t="str">
        <f t="shared" si="38"/>
        <v>YES</v>
      </c>
    </row>
    <row r="1088" spans="1:6" x14ac:dyDescent="0.25">
      <c r="A1088" s="15">
        <v>45252</v>
      </c>
      <c r="B1088" s="10">
        <v>2023</v>
      </c>
      <c r="C1088" s="10" t="s">
        <v>10</v>
      </c>
      <c r="D1088">
        <v>3.5</v>
      </c>
      <c r="E1088" s="13">
        <f t="shared" si="37"/>
        <v>309</v>
      </c>
      <c r="F1088" s="13" t="str">
        <f t="shared" si="38"/>
        <v>YES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3.3</v>
      </c>
      <c r="E1089" s="13">
        <f t="shared" si="37"/>
        <v>314</v>
      </c>
      <c r="F1089" s="13" t="str">
        <f t="shared" si="38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>
        <v>2.9</v>
      </c>
      <c r="E1090" s="13">
        <f t="shared" si="37"/>
        <v>324</v>
      </c>
      <c r="F1090" s="13" t="str">
        <f t="shared" si="38"/>
        <v>YES</v>
      </c>
    </row>
    <row r="1091" spans="1:6" x14ac:dyDescent="0.25">
      <c r="A1091" s="15">
        <v>45255</v>
      </c>
      <c r="B1091" s="10">
        <v>2023</v>
      </c>
      <c r="C1091" s="10" t="s">
        <v>10</v>
      </c>
      <c r="D1091">
        <v>9.6</v>
      </c>
      <c r="E1091" s="13">
        <f t="shared" si="37"/>
        <v>120</v>
      </c>
      <c r="F1091" s="13" t="str">
        <f t="shared" si="38"/>
        <v>YES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7.8</v>
      </c>
      <c r="E1092" s="13">
        <f t="shared" si="37"/>
        <v>176</v>
      </c>
      <c r="F1092" s="13" t="str">
        <f t="shared" si="38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>
        <v>2.6</v>
      </c>
      <c r="E1093" s="13">
        <f t="shared" si="37"/>
        <v>330</v>
      </c>
      <c r="F1093" s="13" t="str">
        <f t="shared" si="38"/>
        <v>YES</v>
      </c>
    </row>
    <row r="1094" spans="1:6" x14ac:dyDescent="0.25">
      <c r="A1094" s="15">
        <v>45258</v>
      </c>
      <c r="B1094" s="10">
        <v>2023</v>
      </c>
      <c r="C1094" s="10" t="s">
        <v>10</v>
      </c>
      <c r="D1094">
        <v>6</v>
      </c>
      <c r="E1094" s="13">
        <f t="shared" si="37"/>
        <v>233</v>
      </c>
      <c r="F1094" s="13" t="str">
        <f t="shared" si="38"/>
        <v>YES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10</v>
      </c>
      <c r="E1095" s="13">
        <f t="shared" si="37"/>
        <v>112</v>
      </c>
      <c r="F1095" s="13" t="str">
        <f t="shared" si="38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>
        <v>9.9</v>
      </c>
      <c r="E1096" s="13">
        <f t="shared" si="37"/>
        <v>115</v>
      </c>
      <c r="F1096" s="13" t="str">
        <f t="shared" si="38"/>
        <v>YES</v>
      </c>
    </row>
  </sheetData>
  <sortState ref="Q10:R362">
    <sortCondition ref="Q10"/>
  </sortState>
  <mergeCells count="3">
    <mergeCell ref="N9:O9"/>
    <mergeCell ref="Q9:R9"/>
    <mergeCell ref="T9:W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116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5.7</v>
      </c>
      <c r="E4" s="13">
        <f t="shared" si="0"/>
        <v>65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116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2">
        <v>18.899999999999999</v>
      </c>
      <c r="J5" s="2">
        <v>13.8</v>
      </c>
      <c r="K5" s="2">
        <v>14</v>
      </c>
      <c r="L5" s="2">
        <v>11.1</v>
      </c>
      <c r="N5" s="14">
        <v>2023</v>
      </c>
      <c r="O5">
        <f>COUNT(D732:D1096)</f>
        <v>113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2">
        <v>14.8</v>
      </c>
      <c r="J6" s="2">
        <v>12</v>
      </c>
      <c r="K6" s="2">
        <v>12.7</v>
      </c>
      <c r="L6" s="2">
        <v>9.4</v>
      </c>
    </row>
    <row r="7" spans="1:17" x14ac:dyDescent="0.25">
      <c r="A7" s="15">
        <v>44536</v>
      </c>
      <c r="B7" s="10">
        <v>2021</v>
      </c>
      <c r="C7" s="10" t="s">
        <v>7</v>
      </c>
      <c r="D7">
        <v>4.9000000000000004</v>
      </c>
      <c r="E7" s="13">
        <f t="shared" si="0"/>
        <v>79</v>
      </c>
      <c r="F7" s="13" t="str">
        <f t="shared" si="1"/>
        <v>YES</v>
      </c>
      <c r="H7" s="9">
        <v>2023</v>
      </c>
      <c r="I7" s="2">
        <v>13.1</v>
      </c>
      <c r="J7" s="2">
        <v>14.1</v>
      </c>
      <c r="K7" s="2">
        <v>13.9</v>
      </c>
      <c r="L7" s="2">
        <v>12.8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16</v>
      </c>
      <c r="J9" s="14">
        <f t="shared" ref="J9:L9" si="2">ROUND(AVERAGE(J5:J7),0)</f>
        <v>13</v>
      </c>
      <c r="K9" s="14">
        <f t="shared" si="2"/>
        <v>14</v>
      </c>
      <c r="L9" s="14">
        <f t="shared" si="2"/>
        <v>11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6.7</v>
      </c>
      <c r="E10" s="13">
        <f t="shared" si="0"/>
        <v>51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2.5</v>
      </c>
      <c r="E13" s="13">
        <f t="shared" si="0"/>
        <v>107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 t="s">
        <v>3</v>
      </c>
      <c r="E16" s="13" t="str">
        <f t="shared" si="0"/>
        <v/>
      </c>
      <c r="F16" s="13" t="str">
        <f t="shared" si="1"/>
        <v>NO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 t="s">
        <v>3</v>
      </c>
      <c r="E19" s="13" t="str">
        <f t="shared" si="0"/>
        <v/>
      </c>
      <c r="F19" s="13" t="str">
        <f t="shared" si="1"/>
        <v>NO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 t="s">
        <v>3</v>
      </c>
      <c r="E22" s="13" t="str">
        <f t="shared" si="0"/>
        <v/>
      </c>
      <c r="F22" s="13" t="str">
        <f t="shared" si="1"/>
        <v>NO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>
        <v>7.3</v>
      </c>
      <c r="E24" s="13">
        <f t="shared" si="0"/>
        <v>42</v>
      </c>
      <c r="F24" s="13" t="str">
        <f t="shared" si="1"/>
        <v>YES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12.6</v>
      </c>
      <c r="E25" s="13">
        <f t="shared" si="0"/>
        <v>9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>
        <v>6.7</v>
      </c>
      <c r="E26" s="13">
        <f t="shared" si="0"/>
        <v>51</v>
      </c>
      <c r="F26" s="13" t="str">
        <f t="shared" si="1"/>
        <v>YES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5.3</v>
      </c>
      <c r="E28" s="13">
        <f t="shared" si="0"/>
        <v>71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8.9</v>
      </c>
      <c r="E31" s="13">
        <f t="shared" si="0"/>
        <v>26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12.5</v>
      </c>
      <c r="E33" s="13">
        <f t="shared" si="0"/>
        <v>10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8.6</v>
      </c>
      <c r="E36" s="13">
        <f t="shared" si="0"/>
        <v>30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17.3</v>
      </c>
      <c r="E39" s="13">
        <f t="shared" si="0"/>
        <v>5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18.600000000000001</v>
      </c>
      <c r="E42" s="13">
        <f t="shared" si="0"/>
        <v>4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4.8</v>
      </c>
      <c r="E45" s="13">
        <f t="shared" si="0"/>
        <v>82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1.6</v>
      </c>
      <c r="E48" s="13">
        <f t="shared" si="0"/>
        <v>112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5.9</v>
      </c>
      <c r="E51" s="13">
        <f t="shared" si="0"/>
        <v>62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1.7</v>
      </c>
      <c r="E54" s="13">
        <f t="shared" si="0"/>
        <v>111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15.4</v>
      </c>
      <c r="E57" s="13">
        <f t="shared" si="0"/>
        <v>6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10.8</v>
      </c>
      <c r="E60" s="13">
        <f t="shared" si="0"/>
        <v>19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22.3</v>
      </c>
      <c r="E63" s="13">
        <f t="shared" si="0"/>
        <v>1</v>
      </c>
      <c r="F63" s="13" t="str">
        <f t="shared" si="1"/>
        <v>NO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11.6</v>
      </c>
      <c r="E66" s="13">
        <f t="shared" ref="E66:E86" si="3">IF(D66&lt;&gt;"",RANK(D66,D$2:D$366),"")</f>
        <v>12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4.7</v>
      </c>
      <c r="E69" s="13">
        <f t="shared" si="3"/>
        <v>83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5.7</v>
      </c>
      <c r="E72" s="13">
        <f t="shared" si="3"/>
        <v>65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7</v>
      </c>
      <c r="E75" s="13">
        <f t="shared" si="3"/>
        <v>45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4.0999999999999996</v>
      </c>
      <c r="E78" s="13">
        <f t="shared" si="3"/>
        <v>88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20.9</v>
      </c>
      <c r="E81" s="13">
        <f t="shared" si="3"/>
        <v>2</v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18.899999999999999</v>
      </c>
      <c r="E84" s="13">
        <f t="shared" si="3"/>
        <v>3</v>
      </c>
      <c r="F84" s="13" t="str">
        <f t="shared" si="4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3.4</v>
      </c>
      <c r="E87" s="13">
        <f>IF(D87&lt;&gt;"",RANK(D87,D$2:D$366),"")</f>
        <v>99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8.5</v>
      </c>
      <c r="E90" s="13">
        <f t="shared" si="5"/>
        <v>32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6</v>
      </c>
      <c r="E93" s="13">
        <f t="shared" si="5"/>
        <v>59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5.0999999999999996</v>
      </c>
      <c r="E96" s="13">
        <f t="shared" si="5"/>
        <v>75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9.1</v>
      </c>
      <c r="E99" s="13">
        <f t="shared" si="5"/>
        <v>25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2.2999999999999998</v>
      </c>
      <c r="E102" s="13">
        <f t="shared" si="5"/>
        <v>108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7</v>
      </c>
      <c r="E105" s="13">
        <f t="shared" si="5"/>
        <v>45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8.8000000000000007</v>
      </c>
      <c r="E108" s="13">
        <f t="shared" si="5"/>
        <v>29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5.7</v>
      </c>
      <c r="E111" s="13">
        <f t="shared" si="5"/>
        <v>65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7.6</v>
      </c>
      <c r="E114" s="13">
        <f t="shared" si="5"/>
        <v>38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4.0999999999999996</v>
      </c>
      <c r="E117" s="13">
        <f t="shared" si="5"/>
        <v>88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10.8</v>
      </c>
      <c r="E120" s="13">
        <f t="shared" si="5"/>
        <v>19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4.7</v>
      </c>
      <c r="E123" s="13">
        <f t="shared" si="5"/>
        <v>83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>
        <v>13.8</v>
      </c>
      <c r="E126" s="13">
        <f t="shared" si="5"/>
        <v>8</v>
      </c>
      <c r="F126" s="13" t="str">
        <f t="shared" si="4"/>
        <v>YES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4.9000000000000004</v>
      </c>
      <c r="E129" s="13">
        <f t="shared" si="5"/>
        <v>79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3.5</v>
      </c>
      <c r="E132" s="13">
        <f t="shared" si="5"/>
        <v>96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</v>
      </c>
      <c r="E135" s="13">
        <f t="shared" si="5"/>
        <v>110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9.9</v>
      </c>
      <c r="E138" s="13">
        <f t="shared" si="5"/>
        <v>22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4.2</v>
      </c>
      <c r="E141" s="13">
        <f t="shared" si="5"/>
        <v>87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4.9000000000000004</v>
      </c>
      <c r="E144" s="13">
        <f t="shared" si="5"/>
        <v>79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6.2</v>
      </c>
      <c r="E147" s="13">
        <f t="shared" si="5"/>
        <v>55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8.9</v>
      </c>
      <c r="E150" s="13">
        <f t="shared" si="5"/>
        <v>26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6.6</v>
      </c>
      <c r="E153" s="13">
        <f t="shared" si="7"/>
        <v>53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2.2999999999999998</v>
      </c>
      <c r="E156" s="13">
        <f t="shared" si="7"/>
        <v>108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5.9</v>
      </c>
      <c r="E159" s="13">
        <f t="shared" si="7"/>
        <v>62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</v>
      </c>
      <c r="E162" s="13">
        <f t="shared" si="7"/>
        <v>91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2.7</v>
      </c>
      <c r="E165" s="13">
        <f t="shared" si="7"/>
        <v>106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7.6</v>
      </c>
      <c r="E168" s="13">
        <f t="shared" si="7"/>
        <v>38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3.8</v>
      </c>
      <c r="E171" s="13">
        <f t="shared" si="7"/>
        <v>95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5.3</v>
      </c>
      <c r="E174" s="13">
        <f t="shared" si="7"/>
        <v>71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5.8</v>
      </c>
      <c r="E177" s="13">
        <f t="shared" si="7"/>
        <v>64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0.8</v>
      </c>
      <c r="E180" s="13">
        <f t="shared" si="7"/>
        <v>116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5</v>
      </c>
      <c r="E183" s="13">
        <f t="shared" si="7"/>
        <v>78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5.4</v>
      </c>
      <c r="E186" s="13">
        <f t="shared" si="7"/>
        <v>68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</v>
      </c>
      <c r="E189" s="13">
        <f t="shared" si="7"/>
        <v>59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6.9</v>
      </c>
      <c r="E192" s="13">
        <f t="shared" si="7"/>
        <v>48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2.8</v>
      </c>
      <c r="E195" s="13">
        <f t="shared" si="7"/>
        <v>105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6.2</v>
      </c>
      <c r="E198" s="13">
        <f t="shared" si="7"/>
        <v>55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11</v>
      </c>
      <c r="E201" s="13">
        <f t="shared" si="7"/>
        <v>17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3.3</v>
      </c>
      <c r="E204" s="13">
        <f t="shared" si="7"/>
        <v>100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6</v>
      </c>
      <c r="E207" s="13">
        <f t="shared" si="7"/>
        <v>59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8</v>
      </c>
      <c r="E210" s="13">
        <f t="shared" si="7"/>
        <v>34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 t="s">
        <v>3</v>
      </c>
      <c r="E213" s="13" t="str">
        <f t="shared" si="7"/>
        <v/>
      </c>
      <c r="F213" s="13" t="str">
        <f t="shared" si="8"/>
        <v>NO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 t="s">
        <v>15</v>
      </c>
      <c r="E216" s="13" t="e">
        <f t="shared" ref="E216:E279" si="9">IF(D216&lt;&gt;"",RANK(D216,D$2:D$366),"")</f>
        <v>#VALUE!</v>
      </c>
      <c r="F216" s="13" t="e">
        <f t="shared" si="8"/>
        <v>#VALUE!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11.7</v>
      </c>
      <c r="E219" s="13">
        <f t="shared" si="9"/>
        <v>11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6.8</v>
      </c>
      <c r="E222" s="13">
        <f t="shared" si="9"/>
        <v>49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6.2</v>
      </c>
      <c r="E225" s="13">
        <f t="shared" si="9"/>
        <v>55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6.1</v>
      </c>
      <c r="E228" s="13">
        <f t="shared" si="9"/>
        <v>58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11.5</v>
      </c>
      <c r="E231" s="13">
        <f t="shared" si="9"/>
        <v>13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>
        <v>10.9</v>
      </c>
      <c r="E234" s="13">
        <f t="shared" si="9"/>
        <v>18</v>
      </c>
      <c r="F234" s="13" t="str">
        <f t="shared" si="8"/>
        <v>YES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11.1</v>
      </c>
      <c r="E237" s="13">
        <f t="shared" si="9"/>
        <v>15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</v>
      </c>
      <c r="E240" s="13">
        <f t="shared" si="9"/>
        <v>7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 t="s">
        <v>15</v>
      </c>
      <c r="E246" s="13" t="e">
        <f t="shared" si="9"/>
        <v>#VALUE!</v>
      </c>
      <c r="F246" s="13" t="e">
        <f t="shared" si="8"/>
        <v>#VALUE!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 t="s">
        <v>15</v>
      </c>
      <c r="E249" s="13" t="e">
        <f t="shared" si="9"/>
        <v>#VALUE!</v>
      </c>
      <c r="F249" s="13" t="e">
        <f t="shared" si="8"/>
        <v>#VALUE!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7.7</v>
      </c>
      <c r="E252" s="13">
        <f t="shared" si="9"/>
        <v>37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10.8</v>
      </c>
      <c r="E255" s="13">
        <f t="shared" si="9"/>
        <v>19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5.0999999999999996</v>
      </c>
      <c r="E258" s="13">
        <f t="shared" si="9"/>
        <v>75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11.2</v>
      </c>
      <c r="E261" s="13">
        <f t="shared" si="9"/>
        <v>14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8.6</v>
      </c>
      <c r="E264" s="13">
        <f t="shared" si="9"/>
        <v>30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8.9</v>
      </c>
      <c r="E267" s="13">
        <f t="shared" si="9"/>
        <v>26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7.5</v>
      </c>
      <c r="E270" s="13">
        <f t="shared" si="9"/>
        <v>40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7.2</v>
      </c>
      <c r="E273" s="13">
        <f t="shared" si="9"/>
        <v>44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7.5</v>
      </c>
      <c r="E276" s="13">
        <f t="shared" si="9"/>
        <v>40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3</v>
      </c>
      <c r="E279" s="13">
        <f t="shared" si="9"/>
        <v>102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8.5</v>
      </c>
      <c r="E282" s="13">
        <f t="shared" si="11"/>
        <v>32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7.9</v>
      </c>
      <c r="E285" s="13">
        <f t="shared" si="11"/>
        <v>36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11.1</v>
      </c>
      <c r="E288" s="13">
        <f t="shared" si="11"/>
        <v>15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8</v>
      </c>
      <c r="E291" s="13">
        <f t="shared" si="11"/>
        <v>34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6.5</v>
      </c>
      <c r="E294" s="13">
        <f t="shared" si="11"/>
        <v>54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2.9</v>
      </c>
      <c r="E297" s="13">
        <f t="shared" si="11"/>
        <v>104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3.9</v>
      </c>
      <c r="E300" s="13">
        <f t="shared" si="11"/>
        <v>93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9.6999999999999993</v>
      </c>
      <c r="E303" s="13">
        <f t="shared" si="11"/>
        <v>23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4.3</v>
      </c>
      <c r="E306" s="13">
        <f t="shared" si="11"/>
        <v>86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9.1999999999999993</v>
      </c>
      <c r="E309" s="13">
        <f t="shared" si="11"/>
        <v>24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7.3</v>
      </c>
      <c r="E312" s="13">
        <f t="shared" si="11"/>
        <v>42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5.0999999999999996</v>
      </c>
      <c r="E315" s="13">
        <f t="shared" si="11"/>
        <v>75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3.5</v>
      </c>
      <c r="E318" s="13">
        <f t="shared" si="11"/>
        <v>96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3</v>
      </c>
      <c r="E321" s="13">
        <f t="shared" si="11"/>
        <v>102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7</v>
      </c>
      <c r="E324" s="13">
        <f t="shared" si="11"/>
        <v>45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5.4</v>
      </c>
      <c r="E327" s="13">
        <f t="shared" si="11"/>
        <v>68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1.4</v>
      </c>
      <c r="E330" s="13">
        <f t="shared" si="11"/>
        <v>113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1.1000000000000001</v>
      </c>
      <c r="E333" s="13">
        <f t="shared" si="11"/>
        <v>115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3.1</v>
      </c>
      <c r="E336" s="13">
        <f t="shared" si="11"/>
        <v>101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4.4000000000000004</v>
      </c>
      <c r="E339" s="13">
        <f t="shared" si="11"/>
        <v>85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5.2</v>
      </c>
      <c r="E342" s="13">
        <f t="shared" si="11"/>
        <v>74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5.4</v>
      </c>
      <c r="E345" s="13">
        <f t="shared" si="13"/>
        <v>68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1.2</v>
      </c>
      <c r="E348" s="13">
        <f t="shared" si="13"/>
        <v>114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3.9</v>
      </c>
      <c r="E351" s="13">
        <f t="shared" si="13"/>
        <v>93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4</v>
      </c>
      <c r="E354" s="13">
        <f t="shared" si="13"/>
        <v>91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5.3</v>
      </c>
      <c r="E357" s="13">
        <f t="shared" si="13"/>
        <v>71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6.8</v>
      </c>
      <c r="E360" s="13">
        <f t="shared" si="13"/>
        <v>49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4.0999999999999996</v>
      </c>
      <c r="E363" s="13">
        <f t="shared" si="13"/>
        <v>88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3.5</v>
      </c>
      <c r="E366" s="13">
        <f t="shared" si="13"/>
        <v>96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3.9</v>
      </c>
      <c r="E367" s="13">
        <f>IF(D367&lt;&gt;"",RANK(D367,D$367:D$731),"")</f>
        <v>89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4.8</v>
      </c>
      <c r="E370" s="13">
        <f t="shared" si="14"/>
        <v>69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17.600000000000001</v>
      </c>
      <c r="E373" s="13">
        <f t="shared" si="14"/>
        <v>1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11.6</v>
      </c>
      <c r="E376" s="13">
        <f t="shared" si="14"/>
        <v>7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4.2</v>
      </c>
      <c r="E379" s="13">
        <f t="shared" si="14"/>
        <v>82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4.2</v>
      </c>
      <c r="E382" s="13">
        <f t="shared" si="14"/>
        <v>82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5.0999999999999996</v>
      </c>
      <c r="E385" s="13">
        <f t="shared" si="14"/>
        <v>65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5.2</v>
      </c>
      <c r="E388" s="13">
        <f t="shared" si="14"/>
        <v>60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 t="s">
        <v>3</v>
      </c>
      <c r="E391" s="13" t="str">
        <f t="shared" si="14"/>
        <v/>
      </c>
      <c r="F391" s="13" t="str">
        <f t="shared" si="15"/>
        <v>NO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7.9</v>
      </c>
      <c r="E394" s="13">
        <f t="shared" si="14"/>
        <v>22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7.6</v>
      </c>
      <c r="E397" s="13">
        <f t="shared" si="14"/>
        <v>26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5.7</v>
      </c>
      <c r="E399" s="13">
        <f t="shared" si="14"/>
        <v>51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4.8</v>
      </c>
      <c r="E402" s="13">
        <f t="shared" si="14"/>
        <v>69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9</v>
      </c>
      <c r="E405" s="13">
        <f t="shared" si="14"/>
        <v>13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6.3</v>
      </c>
      <c r="E408" s="13">
        <f t="shared" si="14"/>
        <v>45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9.9</v>
      </c>
      <c r="E411" s="13">
        <f t="shared" si="14"/>
        <v>8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6.9</v>
      </c>
      <c r="E414" s="13">
        <f t="shared" si="14"/>
        <v>36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3.4</v>
      </c>
      <c r="E417" s="13">
        <f t="shared" si="14"/>
        <v>98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2.9</v>
      </c>
      <c r="E420" s="13">
        <f t="shared" si="14"/>
        <v>104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4.5999999999999996</v>
      </c>
      <c r="E423" s="13">
        <f t="shared" si="14"/>
        <v>75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4.8</v>
      </c>
      <c r="E426" s="13">
        <f t="shared" si="14"/>
        <v>69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4.4000000000000004</v>
      </c>
      <c r="E429" s="13">
        <f t="shared" si="14"/>
        <v>80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5.2</v>
      </c>
      <c r="E432" s="13">
        <f t="shared" ref="E432:E495" si="16">IF(D432&lt;&gt;"",RANK(D432,D$367:D$731),"")</f>
        <v>60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 t="s">
        <v>3</v>
      </c>
      <c r="E435" s="13" t="str">
        <f t="shared" si="16"/>
        <v/>
      </c>
      <c r="F435" s="13" t="str">
        <f t="shared" si="17"/>
        <v>NO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>
        <v>2.5</v>
      </c>
      <c r="E437" s="13">
        <f t="shared" si="16"/>
        <v>112</v>
      </c>
      <c r="F437" s="13" t="str">
        <f t="shared" si="17"/>
        <v>YES</v>
      </c>
    </row>
    <row r="438" spans="1:6" x14ac:dyDescent="0.25">
      <c r="A438" s="15">
        <v>44602</v>
      </c>
      <c r="B438" s="10">
        <v>2022</v>
      </c>
      <c r="C438" s="10" t="s">
        <v>7</v>
      </c>
      <c r="D438" t="s">
        <v>3</v>
      </c>
      <c r="E438" s="13" t="str">
        <f t="shared" si="16"/>
        <v/>
      </c>
      <c r="F438" s="13" t="str">
        <f t="shared" si="17"/>
        <v>NO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3.7</v>
      </c>
      <c r="E441" s="13">
        <f t="shared" si="16"/>
        <v>92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14.8</v>
      </c>
      <c r="E444" s="13">
        <f t="shared" si="16"/>
        <v>3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3.4</v>
      </c>
      <c r="E447" s="13">
        <f t="shared" si="16"/>
        <v>98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5.0999999999999996</v>
      </c>
      <c r="E450" s="13">
        <f t="shared" si="16"/>
        <v>65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9</v>
      </c>
      <c r="E453" s="13">
        <f t="shared" si="16"/>
        <v>13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5.2</v>
      </c>
      <c r="E456" s="13">
        <f t="shared" si="16"/>
        <v>60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7.3</v>
      </c>
      <c r="E459" s="13">
        <f t="shared" si="16"/>
        <v>31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8.1</v>
      </c>
      <c r="E462" s="13">
        <f t="shared" si="16"/>
        <v>20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3.5</v>
      </c>
      <c r="E465" s="13">
        <f t="shared" si="16"/>
        <v>96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3.7</v>
      </c>
      <c r="E468" s="13">
        <f t="shared" si="16"/>
        <v>92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8.9</v>
      </c>
      <c r="E471" s="13">
        <f t="shared" si="16"/>
        <v>15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4.8</v>
      </c>
      <c r="E474" s="13">
        <f t="shared" si="16"/>
        <v>69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12</v>
      </c>
      <c r="E477" s="13">
        <f t="shared" si="16"/>
        <v>6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1.8</v>
      </c>
      <c r="E480" s="13">
        <f t="shared" si="16"/>
        <v>115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3.7</v>
      </c>
      <c r="E483" s="13">
        <f t="shared" si="16"/>
        <v>92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 t="s">
        <v>3</v>
      </c>
      <c r="E486" s="13" t="str">
        <f t="shared" si="16"/>
        <v/>
      </c>
      <c r="F486" s="13" t="str">
        <f t="shared" si="17"/>
        <v>NO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>
        <v>6.3</v>
      </c>
      <c r="E488" s="13">
        <f t="shared" si="16"/>
        <v>45</v>
      </c>
      <c r="F488" s="13" t="str">
        <f t="shared" si="17"/>
        <v>YES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3.9</v>
      </c>
      <c r="E489" s="13">
        <f t="shared" si="16"/>
        <v>89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4.5999999999999996</v>
      </c>
      <c r="E492" s="13">
        <f t="shared" si="16"/>
        <v>75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</v>
      </c>
      <c r="E495" s="13">
        <f t="shared" si="16"/>
        <v>116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4.5</v>
      </c>
      <c r="E498" s="13">
        <f t="shared" si="18"/>
        <v>78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2.5</v>
      </c>
      <c r="E501" s="13">
        <f t="shared" si="18"/>
        <v>112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5.2</v>
      </c>
      <c r="E504" s="13">
        <f t="shared" si="18"/>
        <v>60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3.7</v>
      </c>
      <c r="E507" s="13">
        <f t="shared" si="18"/>
        <v>92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9.6</v>
      </c>
      <c r="E510" s="13">
        <f t="shared" si="18"/>
        <v>10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4.4000000000000004</v>
      </c>
      <c r="E513" s="13">
        <f t="shared" si="18"/>
        <v>80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7.2</v>
      </c>
      <c r="E516" s="13">
        <f t="shared" si="18"/>
        <v>32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3.2</v>
      </c>
      <c r="E519" s="13">
        <f t="shared" si="18"/>
        <v>102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2.8</v>
      </c>
      <c r="E522" s="13">
        <f t="shared" si="18"/>
        <v>108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6.9</v>
      </c>
      <c r="E525" s="13">
        <f t="shared" si="18"/>
        <v>36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6</v>
      </c>
      <c r="E531" s="13">
        <f t="shared" si="18"/>
        <v>50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4.7</v>
      </c>
      <c r="E534" s="13">
        <f t="shared" si="18"/>
        <v>73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2.7</v>
      </c>
      <c r="E537" s="13">
        <f t="shared" si="18"/>
        <v>110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</v>
      </c>
      <c r="E540" s="13">
        <f t="shared" si="18"/>
        <v>87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2.2000000000000002</v>
      </c>
      <c r="E543" s="13">
        <f t="shared" si="18"/>
        <v>114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9.6999999999999993</v>
      </c>
      <c r="E546" s="13">
        <f t="shared" si="18"/>
        <v>9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3.3</v>
      </c>
      <c r="E549" s="13">
        <f t="shared" si="18"/>
        <v>100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6.6</v>
      </c>
      <c r="E552" s="13">
        <f t="shared" si="18"/>
        <v>40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3.9</v>
      </c>
      <c r="E555" s="13">
        <f t="shared" si="18"/>
        <v>89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 t="s">
        <v>3</v>
      </c>
      <c r="E558" s="13" t="str">
        <f t="shared" si="18"/>
        <v/>
      </c>
      <c r="F558" s="13" t="str">
        <f t="shared" si="19"/>
        <v>NO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 t="s">
        <v>3</v>
      </c>
      <c r="E561" s="13" t="str">
        <f t="shared" si="20"/>
        <v/>
      </c>
      <c r="F561" s="13" t="str">
        <f t="shared" si="21"/>
        <v>NO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 t="s">
        <v>3</v>
      </c>
      <c r="E564" s="13" t="str">
        <f t="shared" si="20"/>
        <v/>
      </c>
      <c r="F564" s="13" t="str">
        <f t="shared" si="21"/>
        <v>NO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 t="s">
        <v>3</v>
      </c>
      <c r="E567" s="13" t="str">
        <f t="shared" si="20"/>
        <v/>
      </c>
      <c r="F567" s="13" t="str">
        <f t="shared" si="21"/>
        <v>NO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5.0999999999999996</v>
      </c>
      <c r="E570" s="13">
        <f t="shared" si="20"/>
        <v>65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>
        <v>5.3</v>
      </c>
      <c r="E571" s="13">
        <f t="shared" si="20"/>
        <v>58</v>
      </c>
      <c r="F571" s="13" t="str">
        <f t="shared" si="21"/>
        <v>YES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8.6999999999999993</v>
      </c>
      <c r="E573" s="13">
        <f t="shared" si="20"/>
        <v>17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>
        <v>5.5</v>
      </c>
      <c r="E574" s="13">
        <f t="shared" si="20"/>
        <v>54</v>
      </c>
      <c r="F574" s="13" t="str">
        <f t="shared" si="21"/>
        <v>YES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6.5</v>
      </c>
      <c r="E576" s="13">
        <f t="shared" si="20"/>
        <v>42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7.8</v>
      </c>
      <c r="E579" s="13">
        <f t="shared" si="20"/>
        <v>23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7.7</v>
      </c>
      <c r="E582" s="13">
        <f t="shared" si="20"/>
        <v>25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3.5</v>
      </c>
      <c r="E585" s="13">
        <f t="shared" si="20"/>
        <v>96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7.1</v>
      </c>
      <c r="E588" s="13">
        <f t="shared" si="20"/>
        <v>34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7.2</v>
      </c>
      <c r="E591" s="13">
        <f t="shared" si="20"/>
        <v>32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12.7</v>
      </c>
      <c r="E594" s="13">
        <f t="shared" si="20"/>
        <v>4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6.8</v>
      </c>
      <c r="E597" s="13">
        <f t="shared" si="20"/>
        <v>38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7.8</v>
      </c>
      <c r="E600" s="13">
        <f t="shared" si="20"/>
        <v>23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5.4</v>
      </c>
      <c r="E603" s="13">
        <f t="shared" si="20"/>
        <v>56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4.5</v>
      </c>
      <c r="E606" s="13">
        <f t="shared" si="20"/>
        <v>78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6.6</v>
      </c>
      <c r="E609" s="13">
        <f t="shared" si="20"/>
        <v>40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7.5</v>
      </c>
      <c r="E612" s="13">
        <f t="shared" si="20"/>
        <v>29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12.2</v>
      </c>
      <c r="E615" s="13">
        <f t="shared" si="20"/>
        <v>5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4.9000000000000004</v>
      </c>
      <c r="E618" s="13">
        <f t="shared" si="20"/>
        <v>68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7.6</v>
      </c>
      <c r="E621" s="13">
        <f t="shared" si="20"/>
        <v>26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4.7</v>
      </c>
      <c r="E624" s="13">
        <f t="shared" ref="E624:E687" si="22">IF(D624&lt;&gt;"",RANK(D624,D$367:D$731),"")</f>
        <v>73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7.5</v>
      </c>
      <c r="E627" s="13">
        <f t="shared" si="22"/>
        <v>29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6.2</v>
      </c>
      <c r="E630" s="13">
        <f t="shared" si="22"/>
        <v>48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7</v>
      </c>
      <c r="E633" s="13">
        <f t="shared" si="22"/>
        <v>35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8.3000000000000007</v>
      </c>
      <c r="E636" s="13">
        <f t="shared" si="22"/>
        <v>18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4.5999999999999996</v>
      </c>
      <c r="E639" s="13">
        <f t="shared" si="22"/>
        <v>75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6.7</v>
      </c>
      <c r="E642" s="13">
        <f t="shared" si="22"/>
        <v>39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6.4</v>
      </c>
      <c r="E645" s="13">
        <f t="shared" si="22"/>
        <v>43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8.1</v>
      </c>
      <c r="E648" s="13">
        <f t="shared" si="22"/>
        <v>20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3.3</v>
      </c>
      <c r="E651" s="13">
        <f t="shared" si="22"/>
        <v>100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8.9</v>
      </c>
      <c r="E654" s="13">
        <f t="shared" si="22"/>
        <v>15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8.3000000000000007</v>
      </c>
      <c r="E657" s="13">
        <f t="shared" si="22"/>
        <v>18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5.3</v>
      </c>
      <c r="E660" s="13">
        <f t="shared" si="22"/>
        <v>58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2.8</v>
      </c>
      <c r="E663" s="13">
        <f t="shared" si="22"/>
        <v>108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2.9</v>
      </c>
      <c r="E666" s="13">
        <f t="shared" si="22"/>
        <v>104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2.9</v>
      </c>
      <c r="E669" s="13">
        <f t="shared" si="22"/>
        <v>104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5.5</v>
      </c>
      <c r="E672" s="13">
        <f t="shared" si="22"/>
        <v>54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5.4</v>
      </c>
      <c r="E675" s="13">
        <f t="shared" si="22"/>
        <v>56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4.2</v>
      </c>
      <c r="E678" s="13">
        <f t="shared" si="22"/>
        <v>82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 t="s">
        <v>3</v>
      </c>
      <c r="E681" s="13" t="str">
        <f t="shared" si="22"/>
        <v/>
      </c>
      <c r="F681" s="13" t="str">
        <f t="shared" si="23"/>
        <v>NO</v>
      </c>
    </row>
    <row r="682" spans="1:6" x14ac:dyDescent="0.25">
      <c r="A682" s="15">
        <v>44846</v>
      </c>
      <c r="B682" s="10">
        <v>2022</v>
      </c>
      <c r="C682" s="10" t="s">
        <v>10</v>
      </c>
      <c r="D682">
        <v>5.6</v>
      </c>
      <c r="E682" s="13">
        <f t="shared" si="22"/>
        <v>53</v>
      </c>
      <c r="F682" s="13" t="str">
        <f t="shared" si="23"/>
        <v>YES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4.0999999999999996</v>
      </c>
      <c r="E684" s="13">
        <f t="shared" si="22"/>
        <v>86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3.2</v>
      </c>
      <c r="E687" s="13">
        <f t="shared" si="22"/>
        <v>102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15.6</v>
      </c>
      <c r="E690" s="13">
        <f t="shared" si="24"/>
        <v>2</v>
      </c>
      <c r="F690" s="13" t="str">
        <f t="shared" si="25"/>
        <v>NO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 t="s">
        <v>3</v>
      </c>
      <c r="E693" s="13" t="str">
        <f t="shared" si="24"/>
        <v/>
      </c>
      <c r="F693" s="13" t="str">
        <f t="shared" si="25"/>
        <v>NO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 t="s">
        <v>3</v>
      </c>
      <c r="E696" s="13" t="str">
        <f t="shared" si="24"/>
        <v/>
      </c>
      <c r="F696" s="13" t="str">
        <f t="shared" si="25"/>
        <v>NO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6.2</v>
      </c>
      <c r="E697" s="13">
        <f t="shared" si="24"/>
        <v>48</v>
      </c>
      <c r="F697" s="13" t="str">
        <f t="shared" si="25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7.6</v>
      </c>
      <c r="E699" s="13">
        <f t="shared" si="24"/>
        <v>26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9.3000000000000007</v>
      </c>
      <c r="E702" s="13">
        <f t="shared" si="24"/>
        <v>12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6.4</v>
      </c>
      <c r="E705" s="13">
        <f t="shared" si="24"/>
        <v>43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2.6</v>
      </c>
      <c r="E708" s="13">
        <f t="shared" si="24"/>
        <v>111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5.2</v>
      </c>
      <c r="E711" s="13">
        <f t="shared" si="24"/>
        <v>60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2.9</v>
      </c>
      <c r="E714" s="13">
        <f t="shared" si="24"/>
        <v>104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6.3</v>
      </c>
      <c r="E717" s="13">
        <f t="shared" si="24"/>
        <v>45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4</v>
      </c>
      <c r="E720" s="13">
        <f t="shared" si="24"/>
        <v>87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9.4</v>
      </c>
      <c r="E723" s="13">
        <f t="shared" si="24"/>
        <v>11</v>
      </c>
      <c r="F723" s="13" t="str">
        <f t="shared" si="25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5.7</v>
      </c>
      <c r="E726" s="13">
        <f t="shared" si="24"/>
        <v>51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4.2</v>
      </c>
      <c r="E729" s="13">
        <f t="shared" si="24"/>
        <v>82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9.3000000000000007</v>
      </c>
      <c r="E733" s="13">
        <f t="shared" ref="E733:E796" si="26">IF(D733&lt;&gt;"",RANK(D733,D$732:D$1096),"")</f>
        <v>32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6.4</v>
      </c>
      <c r="E736" s="13">
        <f t="shared" si="26"/>
        <v>57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2.8</v>
      </c>
      <c r="E739" s="13">
        <f t="shared" si="26"/>
        <v>102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3.4</v>
      </c>
      <c r="E742" s="13">
        <f t="shared" si="26"/>
        <v>98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11.6</v>
      </c>
      <c r="E745" s="13">
        <f t="shared" si="26"/>
        <v>16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5</v>
      </c>
      <c r="E748" s="13">
        <f t="shared" si="26"/>
        <v>80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6.1</v>
      </c>
      <c r="E751" s="13">
        <f t="shared" si="26"/>
        <v>61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8.1999999999999993</v>
      </c>
      <c r="E754" s="13">
        <f t="shared" si="26"/>
        <v>41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1.7</v>
      </c>
      <c r="E757" s="13">
        <f t="shared" si="26"/>
        <v>112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5.2</v>
      </c>
      <c r="E760" s="13">
        <f t="shared" si="26"/>
        <v>76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>
        <v>5.9</v>
      </c>
      <c r="E763" s="13">
        <f t="shared" si="26"/>
        <v>66</v>
      </c>
      <c r="F763" s="13" t="str">
        <f t="shared" si="27"/>
        <v>YES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4.7</v>
      </c>
      <c r="E765" s="13">
        <f t="shared" si="26"/>
        <v>84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13.1</v>
      </c>
      <c r="E768" s="13">
        <f t="shared" si="26"/>
        <v>7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11.1</v>
      </c>
      <c r="E771" s="13">
        <f t="shared" si="26"/>
        <v>21</v>
      </c>
      <c r="F771" s="13" t="str">
        <f t="shared" si="27"/>
        <v>YES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8.6999999999999993</v>
      </c>
      <c r="E774" s="13">
        <f t="shared" si="26"/>
        <v>36</v>
      </c>
      <c r="F774" s="13" t="str">
        <f t="shared" si="27"/>
        <v>YES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7.4</v>
      </c>
      <c r="E777" s="13">
        <f t="shared" si="26"/>
        <v>47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5.4</v>
      </c>
      <c r="E780" s="13">
        <f t="shared" si="26"/>
        <v>73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19.5</v>
      </c>
      <c r="E783" s="13">
        <f t="shared" si="26"/>
        <v>2</v>
      </c>
      <c r="F783" s="13" t="str">
        <f t="shared" si="27"/>
        <v>NO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24.2</v>
      </c>
      <c r="E786" s="13">
        <f t="shared" si="26"/>
        <v>1</v>
      </c>
      <c r="F786" s="13" t="str">
        <f t="shared" si="27"/>
        <v>NO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 t="s">
        <v>3</v>
      </c>
      <c r="E789" s="13" t="str">
        <f t="shared" si="26"/>
        <v/>
      </c>
      <c r="F789" s="13" t="str">
        <f t="shared" si="27"/>
        <v>NO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 t="s">
        <v>3</v>
      </c>
      <c r="E792" s="13" t="str">
        <f t="shared" si="26"/>
        <v/>
      </c>
      <c r="F792" s="13" t="str">
        <f t="shared" si="27"/>
        <v>NO</v>
      </c>
    </row>
    <row r="793" spans="1:6" x14ac:dyDescent="0.25">
      <c r="A793" s="15">
        <v>44957</v>
      </c>
      <c r="B793" s="10">
        <v>2023</v>
      </c>
      <c r="C793" s="10" t="s">
        <v>7</v>
      </c>
      <c r="D793">
        <v>6.1</v>
      </c>
      <c r="E793" s="13">
        <f t="shared" si="26"/>
        <v>61</v>
      </c>
      <c r="F793" s="13" t="str">
        <f t="shared" si="27"/>
        <v>YES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7.1</v>
      </c>
      <c r="E795" s="13">
        <f t="shared" si="26"/>
        <v>53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4.0999999999999996</v>
      </c>
      <c r="E798" s="13">
        <f t="shared" si="28"/>
        <v>91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2.8</v>
      </c>
      <c r="E801" s="13">
        <f t="shared" si="28"/>
        <v>102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2.6</v>
      </c>
      <c r="E804" s="13">
        <f t="shared" si="28"/>
        <v>105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5.8</v>
      </c>
      <c r="E807" s="13">
        <f t="shared" si="28"/>
        <v>67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6.3</v>
      </c>
      <c r="E810" s="13">
        <f t="shared" si="28"/>
        <v>59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6</v>
      </c>
      <c r="E813" s="13">
        <f t="shared" si="28"/>
        <v>65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3.3</v>
      </c>
      <c r="E816" s="13">
        <f t="shared" si="28"/>
        <v>99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9.9</v>
      </c>
      <c r="E819" s="13">
        <f t="shared" si="28"/>
        <v>27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4.9000000000000004</v>
      </c>
      <c r="E822" s="13">
        <f t="shared" si="28"/>
        <v>82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7.3</v>
      </c>
      <c r="E825" s="13">
        <f t="shared" si="28"/>
        <v>49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2.2000000000000002</v>
      </c>
      <c r="E828" s="13">
        <f t="shared" si="28"/>
        <v>108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6.4</v>
      </c>
      <c r="E831" s="13">
        <f t="shared" si="28"/>
        <v>57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2.1</v>
      </c>
      <c r="E834" s="13">
        <f t="shared" si="28"/>
        <v>110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10.5</v>
      </c>
      <c r="E837" s="13">
        <f t="shared" si="28"/>
        <v>25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2.6</v>
      </c>
      <c r="E840" s="13">
        <f t="shared" si="28"/>
        <v>105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7.5</v>
      </c>
      <c r="E843" s="13">
        <f t="shared" si="28"/>
        <v>45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9.6</v>
      </c>
      <c r="E846" s="13">
        <f t="shared" si="28"/>
        <v>29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11.3</v>
      </c>
      <c r="E849" s="13">
        <f t="shared" si="28"/>
        <v>18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8.4</v>
      </c>
      <c r="E852" s="13">
        <f t="shared" si="28"/>
        <v>39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 t="s">
        <v>3</v>
      </c>
      <c r="E855" s="13" t="str">
        <f t="shared" si="28"/>
        <v/>
      </c>
      <c r="F855" s="13" t="str">
        <f t="shared" si="29"/>
        <v>NO</v>
      </c>
    </row>
    <row r="856" spans="1:6" x14ac:dyDescent="0.25">
      <c r="A856" s="15">
        <v>45020</v>
      </c>
      <c r="B856" s="10">
        <v>2023</v>
      </c>
      <c r="C856" s="10" t="s">
        <v>8</v>
      </c>
      <c r="D856">
        <v>7.1</v>
      </c>
      <c r="E856" s="13">
        <f t="shared" si="28"/>
        <v>53</v>
      </c>
      <c r="F856" s="13" t="str">
        <f t="shared" si="29"/>
        <v>YES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 t="s">
        <v>3</v>
      </c>
      <c r="E858" s="13" t="str">
        <f t="shared" si="28"/>
        <v/>
      </c>
      <c r="F858" s="13" t="str">
        <f t="shared" si="29"/>
        <v>NO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 t="s">
        <v>3</v>
      </c>
      <c r="E861" s="13" t="str">
        <f t="shared" ref="E861:E924" si="30">IF(D861&lt;&gt;"",RANK(D861,D$732:D$1096),"")</f>
        <v/>
      </c>
      <c r="F861" s="13" t="str">
        <f t="shared" ref="F861:F924" si="31">IF(OR(D861="",E861&lt;ROUNDUP((COUNT(D$732:D$1096))*0.02,0)),"NO","YES")</f>
        <v>NO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7.5</v>
      </c>
      <c r="E864" s="13">
        <f t="shared" si="30"/>
        <v>45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>
        <v>6.8</v>
      </c>
      <c r="E865" s="13">
        <f t="shared" si="30"/>
        <v>55</v>
      </c>
      <c r="F865" s="13" t="str">
        <f t="shared" si="31"/>
        <v>YES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3</v>
      </c>
      <c r="E867" s="13">
        <f t="shared" si="30"/>
        <v>100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>
        <v>2.2000000000000002</v>
      </c>
      <c r="E868" s="13">
        <f t="shared" si="30"/>
        <v>108</v>
      </c>
      <c r="F868" s="13" t="str">
        <f t="shared" si="31"/>
        <v>YES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5.4</v>
      </c>
      <c r="E870" s="13">
        <f t="shared" si="30"/>
        <v>73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1.4</v>
      </c>
      <c r="E873" s="13">
        <f t="shared" si="30"/>
        <v>113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7.4</v>
      </c>
      <c r="E876" s="13">
        <f t="shared" si="30"/>
        <v>47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11.1</v>
      </c>
      <c r="E879" s="13">
        <f t="shared" si="30"/>
        <v>21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2.8</v>
      </c>
      <c r="E882" s="13">
        <f t="shared" si="30"/>
        <v>102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5.0999999999999996</v>
      </c>
      <c r="E885" s="13">
        <f t="shared" si="30"/>
        <v>79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14.1</v>
      </c>
      <c r="E888" s="13">
        <f t="shared" si="30"/>
        <v>3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3.7</v>
      </c>
      <c r="E891" s="13">
        <f t="shared" si="30"/>
        <v>97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9.5</v>
      </c>
      <c r="E894" s="13">
        <f t="shared" si="30"/>
        <v>31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5.4</v>
      </c>
      <c r="E897" s="13">
        <f t="shared" si="30"/>
        <v>73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7.8</v>
      </c>
      <c r="E900" s="13">
        <f t="shared" si="30"/>
        <v>43</v>
      </c>
      <c r="F900" s="13" t="str">
        <f t="shared" si="31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11.5</v>
      </c>
      <c r="E903" s="13">
        <f t="shared" si="30"/>
        <v>17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10.6</v>
      </c>
      <c r="E906" s="13">
        <f t="shared" si="30"/>
        <v>24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5.6</v>
      </c>
      <c r="E909" s="13">
        <f t="shared" si="30"/>
        <v>70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8.8000000000000007</v>
      </c>
      <c r="E912" s="13">
        <f t="shared" si="30"/>
        <v>35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8.4</v>
      </c>
      <c r="E915" s="13">
        <f t="shared" si="30"/>
        <v>39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13.8</v>
      </c>
      <c r="E918" s="13">
        <f t="shared" si="30"/>
        <v>5</v>
      </c>
      <c r="F918" s="13" t="str">
        <f t="shared" si="31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12.8</v>
      </c>
      <c r="E921" s="13">
        <f t="shared" si="30"/>
        <v>9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9.3000000000000007</v>
      </c>
      <c r="E924" s="13">
        <f t="shared" si="30"/>
        <v>32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7.9</v>
      </c>
      <c r="E927" s="13">
        <f t="shared" si="32"/>
        <v>42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>
        <v>11.9</v>
      </c>
      <c r="E936" s="13">
        <f t="shared" si="32"/>
        <v>12</v>
      </c>
      <c r="F936" s="13" t="str">
        <f t="shared" si="33"/>
        <v>YES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 t="s">
        <v>15</v>
      </c>
      <c r="E939" s="13" t="e">
        <f t="shared" si="32"/>
        <v>#VALUE!</v>
      </c>
      <c r="F939" s="13" t="e">
        <f t="shared" si="33"/>
        <v>#VALUE!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>
        <v>13.9</v>
      </c>
      <c r="E942" s="13">
        <f t="shared" si="32"/>
        <v>4</v>
      </c>
      <c r="F942" s="13" t="str">
        <f t="shared" si="33"/>
        <v>YES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13</v>
      </c>
      <c r="E945" s="13">
        <f t="shared" si="32"/>
        <v>8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5.5</v>
      </c>
      <c r="E948" s="13">
        <f t="shared" si="32"/>
        <v>71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4.4000000000000004</v>
      </c>
      <c r="E951" s="13">
        <f t="shared" si="32"/>
        <v>89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7.2</v>
      </c>
      <c r="E954" s="13">
        <f t="shared" si="32"/>
        <v>51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4.5999999999999996</v>
      </c>
      <c r="E957" s="13">
        <f t="shared" si="32"/>
        <v>87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2"/>
        <v>#VALUE!</v>
      </c>
      <c r="F960" s="13" t="e">
        <f t="shared" si="33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8.5</v>
      </c>
      <c r="E963" s="13">
        <f t="shared" si="32"/>
        <v>37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13.8</v>
      </c>
      <c r="E966" s="13">
        <f t="shared" si="32"/>
        <v>5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11.9</v>
      </c>
      <c r="E969" s="13">
        <f t="shared" si="32"/>
        <v>12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6.7</v>
      </c>
      <c r="E972" s="13">
        <f t="shared" si="32"/>
        <v>56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5.8</v>
      </c>
      <c r="E975" s="13">
        <f t="shared" si="32"/>
        <v>67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6.1</v>
      </c>
      <c r="E978" s="13">
        <f t="shared" si="32"/>
        <v>61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11.3</v>
      </c>
      <c r="E981" s="13">
        <f t="shared" si="32"/>
        <v>18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5.2</v>
      </c>
      <c r="E984" s="13">
        <f t="shared" si="32"/>
        <v>76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3.9</v>
      </c>
      <c r="E987" s="13">
        <f t="shared" si="32"/>
        <v>94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4.8</v>
      </c>
      <c r="E990" s="13">
        <f t="shared" si="34"/>
        <v>83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10.8</v>
      </c>
      <c r="E993" s="13">
        <f t="shared" si="34"/>
        <v>23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12.5</v>
      </c>
      <c r="E999" s="13">
        <f t="shared" si="34"/>
        <v>11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7.3</v>
      </c>
      <c r="E1002" s="13">
        <f t="shared" si="34"/>
        <v>49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9.1</v>
      </c>
      <c r="E1005" s="13">
        <f t="shared" si="34"/>
        <v>34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11.2</v>
      </c>
      <c r="E1008" s="13">
        <f t="shared" si="34"/>
        <v>20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12.8</v>
      </c>
      <c r="E1014" s="13">
        <f t="shared" si="34"/>
        <v>9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8.5</v>
      </c>
      <c r="E1017" s="13">
        <f t="shared" si="34"/>
        <v>37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7.2</v>
      </c>
      <c r="E1020" s="13">
        <f t="shared" si="34"/>
        <v>51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 t="s">
        <v>15</v>
      </c>
      <c r="E1023" s="13" t="e">
        <f t="shared" si="34"/>
        <v>#VALUE!</v>
      </c>
      <c r="F1023" s="13" t="e">
        <f t="shared" si="35"/>
        <v>#VALUE!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10.1</v>
      </c>
      <c r="E1026" s="13">
        <f t="shared" si="34"/>
        <v>26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3.9</v>
      </c>
      <c r="E1029" s="13">
        <f t="shared" si="34"/>
        <v>94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4.0999999999999996</v>
      </c>
      <c r="E1032" s="13">
        <f t="shared" si="34"/>
        <v>91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11.8</v>
      </c>
      <c r="E1035" s="13">
        <f t="shared" si="34"/>
        <v>15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11.9</v>
      </c>
      <c r="E1038" s="13">
        <f t="shared" si="34"/>
        <v>12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2.5</v>
      </c>
      <c r="E1041" s="13">
        <f t="shared" si="34"/>
        <v>107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5.2</v>
      </c>
      <c r="E1044" s="13">
        <f t="shared" si="34"/>
        <v>76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4.7</v>
      </c>
      <c r="E1047" s="13">
        <f t="shared" si="34"/>
        <v>84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1.8</v>
      </c>
      <c r="E1050" s="13">
        <f t="shared" si="34"/>
        <v>111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3.9</v>
      </c>
      <c r="E1053" s="13">
        <f t="shared" ref="E1053:E1096" si="36">IF(D1053&lt;&gt;"",RANK(D1053,D$732:D$1096),"")</f>
        <v>94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4.5</v>
      </c>
      <c r="E1056" s="13">
        <f t="shared" si="36"/>
        <v>88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 t="s">
        <v>3</v>
      </c>
      <c r="E1059" s="13" t="str">
        <f t="shared" si="36"/>
        <v/>
      </c>
      <c r="F1059" s="13" t="str">
        <f t="shared" si="37"/>
        <v>NO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4.7</v>
      </c>
      <c r="E1062" s="13">
        <f t="shared" si="36"/>
        <v>84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4.0999999999999996</v>
      </c>
      <c r="E1065" s="13">
        <f t="shared" si="36"/>
        <v>91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5</v>
      </c>
      <c r="E1068" s="13">
        <f t="shared" si="36"/>
        <v>80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9.6</v>
      </c>
      <c r="E1071" s="13">
        <f t="shared" si="36"/>
        <v>29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6.3</v>
      </c>
      <c r="E1074" s="13">
        <f t="shared" si="36"/>
        <v>59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6.1</v>
      </c>
      <c r="E1077" s="13">
        <f t="shared" si="36"/>
        <v>61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5.5</v>
      </c>
      <c r="E1080" s="13">
        <f t="shared" si="36"/>
        <v>71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4.3</v>
      </c>
      <c r="E1083" s="13">
        <f t="shared" si="36"/>
        <v>90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9.8000000000000007</v>
      </c>
      <c r="E1086" s="13">
        <f t="shared" si="36"/>
        <v>28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2.9</v>
      </c>
      <c r="E1089" s="13">
        <f t="shared" si="36"/>
        <v>101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5.8</v>
      </c>
      <c r="E1092" s="13">
        <f t="shared" si="36"/>
        <v>67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7.6</v>
      </c>
      <c r="E1095" s="13">
        <f t="shared" si="36"/>
        <v>44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customHeight="1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114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7.1</v>
      </c>
      <c r="E4" s="13">
        <f t="shared" si="0"/>
        <v>60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119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17.899999999999999</v>
      </c>
      <c r="J5" s="7">
        <v>14.7</v>
      </c>
      <c r="K5" s="7">
        <v>15.2</v>
      </c>
      <c r="L5" s="7">
        <v>11.2</v>
      </c>
      <c r="N5" s="14">
        <v>2023</v>
      </c>
      <c r="O5">
        <f>COUNT(D732:D1096)</f>
        <v>113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15.6</v>
      </c>
      <c r="J6" s="7">
        <v>13.7</v>
      </c>
      <c r="K6" s="7">
        <v>12.8</v>
      </c>
      <c r="L6" s="7">
        <v>14.7</v>
      </c>
    </row>
    <row r="7" spans="1:17" x14ac:dyDescent="0.25">
      <c r="A7" s="15">
        <v>44536</v>
      </c>
      <c r="B7" s="10">
        <v>2021</v>
      </c>
      <c r="C7" s="10" t="s">
        <v>7</v>
      </c>
      <c r="D7">
        <v>2.1</v>
      </c>
      <c r="E7" s="13">
        <f t="shared" si="0"/>
        <v>107</v>
      </c>
      <c r="F7" s="13" t="str">
        <f t="shared" si="1"/>
        <v>YES</v>
      </c>
      <c r="H7" s="9">
        <v>2023</v>
      </c>
      <c r="I7" s="7">
        <v>14.9</v>
      </c>
      <c r="J7" s="7">
        <v>15.3</v>
      </c>
      <c r="K7" s="7">
        <v>15.1</v>
      </c>
      <c r="L7" s="7">
        <v>12.2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16</v>
      </c>
      <c r="J9" s="14">
        <f t="shared" ref="J9:L9" si="2">ROUND(AVERAGE(J5:J7),0)</f>
        <v>15</v>
      </c>
      <c r="K9" s="14">
        <f t="shared" si="2"/>
        <v>14</v>
      </c>
      <c r="L9" s="14">
        <f t="shared" si="2"/>
        <v>13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10</v>
      </c>
      <c r="E10" s="13">
        <f t="shared" si="0"/>
        <v>31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1.9</v>
      </c>
      <c r="E13" s="13">
        <f t="shared" si="0"/>
        <v>110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13.6</v>
      </c>
      <c r="E16" s="13">
        <f t="shared" si="0"/>
        <v>12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9.1999999999999993</v>
      </c>
      <c r="E19" s="13">
        <f t="shared" si="0"/>
        <v>39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7.9</v>
      </c>
      <c r="E22" s="13">
        <f t="shared" si="0"/>
        <v>51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12</v>
      </c>
      <c r="E25" s="13">
        <f t="shared" si="0"/>
        <v>19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6.7</v>
      </c>
      <c r="E28" s="13">
        <f t="shared" si="0"/>
        <v>63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16.600000000000001</v>
      </c>
      <c r="E31" s="13">
        <f t="shared" si="0"/>
        <v>4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17.899999999999999</v>
      </c>
      <c r="E33" s="13">
        <f t="shared" si="0"/>
        <v>3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13.2</v>
      </c>
      <c r="E36" s="13">
        <f t="shared" si="0"/>
        <v>15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22.5</v>
      </c>
      <c r="E39" s="13">
        <f t="shared" si="0"/>
        <v>1</v>
      </c>
      <c r="F39" s="13" t="str">
        <f t="shared" si="1"/>
        <v>NO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16.2</v>
      </c>
      <c r="E42" s="13">
        <f t="shared" si="0"/>
        <v>5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10.7</v>
      </c>
      <c r="E45" s="13">
        <f t="shared" si="0"/>
        <v>25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5.6</v>
      </c>
      <c r="E48" s="13">
        <f t="shared" si="0"/>
        <v>75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10.1</v>
      </c>
      <c r="E51" s="13">
        <f t="shared" si="0"/>
        <v>30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3.3</v>
      </c>
      <c r="E54" s="13">
        <f t="shared" si="0"/>
        <v>101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13.4</v>
      </c>
      <c r="E57" s="13">
        <f t="shared" si="0"/>
        <v>14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10.8</v>
      </c>
      <c r="E60" s="13">
        <f t="shared" si="0"/>
        <v>23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8.9</v>
      </c>
      <c r="E63" s="13">
        <f t="shared" si="0"/>
        <v>40</v>
      </c>
      <c r="F63" s="13" t="str">
        <f t="shared" si="1"/>
        <v>YES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15.1</v>
      </c>
      <c r="E66" s="13">
        <f t="shared" ref="E66:E86" si="3">IF(D66&lt;&gt;"",RANK(D66,D$2:D$366),"")</f>
        <v>8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4.5</v>
      </c>
      <c r="E69" s="13">
        <f t="shared" si="3"/>
        <v>88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12.2</v>
      </c>
      <c r="E72" s="13">
        <f t="shared" si="3"/>
        <v>18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9.3000000000000007</v>
      </c>
      <c r="E75" s="13">
        <f t="shared" si="3"/>
        <v>37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 t="s">
        <v>3</v>
      </c>
      <c r="E78" s="13" t="str">
        <f t="shared" si="3"/>
        <v/>
      </c>
      <c r="F78" s="13" t="str">
        <f t="shared" si="4"/>
        <v>NO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21.4</v>
      </c>
      <c r="E81" s="13">
        <f t="shared" si="3"/>
        <v>2</v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 t="s">
        <v>3</v>
      </c>
      <c r="E84" s="13" t="str">
        <f t="shared" si="3"/>
        <v/>
      </c>
      <c r="F84" s="13" t="str">
        <f t="shared" si="4"/>
        <v>NO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 t="s">
        <v>3</v>
      </c>
      <c r="E87" s="13" t="str">
        <f>IF(D87&lt;&gt;"",RANK(D87,D$2:D$366),"")</f>
        <v/>
      </c>
      <c r="F87" s="13" t="str">
        <f t="shared" si="4"/>
        <v>NO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 t="s">
        <v>3</v>
      </c>
      <c r="E90" s="13" t="str">
        <f t="shared" si="5"/>
        <v/>
      </c>
      <c r="F90" s="13" t="str">
        <f t="shared" si="4"/>
        <v>NO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 t="s">
        <v>3</v>
      </c>
      <c r="E93" s="13" t="str">
        <f t="shared" si="5"/>
        <v/>
      </c>
      <c r="F93" s="13" t="str">
        <f t="shared" si="4"/>
        <v>NO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8.6999999999999993</v>
      </c>
      <c r="E96" s="13">
        <f t="shared" si="5"/>
        <v>43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 t="s">
        <v>3</v>
      </c>
      <c r="E99" s="13" t="str">
        <f t="shared" si="5"/>
        <v/>
      </c>
      <c r="F99" s="13" t="str">
        <f t="shared" si="4"/>
        <v>NO</v>
      </c>
    </row>
    <row r="100" spans="1:6" x14ac:dyDescent="0.25">
      <c r="A100" s="15">
        <v>44264</v>
      </c>
      <c r="B100" s="10">
        <v>2021</v>
      </c>
      <c r="C100" s="10" t="s">
        <v>8</v>
      </c>
      <c r="D100">
        <v>14.7</v>
      </c>
      <c r="E100" s="13">
        <f t="shared" si="5"/>
        <v>10</v>
      </c>
      <c r="F100" s="13" t="str">
        <f t="shared" si="4"/>
        <v>YES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2.1</v>
      </c>
      <c r="E102" s="13">
        <f t="shared" si="5"/>
        <v>107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7.5</v>
      </c>
      <c r="E105" s="13">
        <f t="shared" si="5"/>
        <v>56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13.5</v>
      </c>
      <c r="E108" s="13">
        <f t="shared" si="5"/>
        <v>13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5.5</v>
      </c>
      <c r="E111" s="13">
        <f t="shared" si="5"/>
        <v>78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7.5</v>
      </c>
      <c r="E114" s="13">
        <f t="shared" si="5"/>
        <v>56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4.5999999999999996</v>
      </c>
      <c r="E117" s="13">
        <f t="shared" si="5"/>
        <v>86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5.5</v>
      </c>
      <c r="E120" s="13">
        <f t="shared" si="5"/>
        <v>78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4.3</v>
      </c>
      <c r="E123" s="13">
        <f t="shared" si="5"/>
        <v>90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5"/>
        <v>#VALUE!</v>
      </c>
      <c r="F126" s="13" t="e">
        <f t="shared" si="4"/>
        <v>#VALUE!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7.6</v>
      </c>
      <c r="E129" s="13">
        <f t="shared" si="5"/>
        <v>54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1.2</v>
      </c>
      <c r="E132" s="13">
        <f t="shared" si="5"/>
        <v>113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</v>
      </c>
      <c r="E135" s="13">
        <f t="shared" si="5"/>
        <v>109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5.0999999999999996</v>
      </c>
      <c r="E138" s="13">
        <f t="shared" si="5"/>
        <v>83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3.8</v>
      </c>
      <c r="E141" s="13">
        <f t="shared" si="5"/>
        <v>96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6.4</v>
      </c>
      <c r="E144" s="13">
        <f t="shared" si="5"/>
        <v>66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3.5</v>
      </c>
      <c r="E147" s="13">
        <f t="shared" si="5"/>
        <v>99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13.1</v>
      </c>
      <c r="E150" s="13">
        <f t="shared" si="5"/>
        <v>16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5.7</v>
      </c>
      <c r="E153" s="13">
        <f t="shared" si="7"/>
        <v>74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 t="s">
        <v>3</v>
      </c>
      <c r="E156" s="13" t="str">
        <f t="shared" si="7"/>
        <v/>
      </c>
      <c r="F156" s="13" t="str">
        <f t="shared" si="6"/>
        <v>NO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4.2</v>
      </c>
      <c r="E159" s="13">
        <f t="shared" si="7"/>
        <v>92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4.3</v>
      </c>
      <c r="E162" s="13">
        <f t="shared" si="7"/>
        <v>90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4.7</v>
      </c>
      <c r="E165" s="13">
        <f t="shared" si="7"/>
        <v>85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8.4</v>
      </c>
      <c r="E168" s="13">
        <f t="shared" si="7"/>
        <v>48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8.8000000000000007</v>
      </c>
      <c r="E171" s="13">
        <f t="shared" si="7"/>
        <v>41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6.2</v>
      </c>
      <c r="E174" s="13">
        <f t="shared" si="7"/>
        <v>69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7.7</v>
      </c>
      <c r="E177" s="13">
        <f t="shared" si="7"/>
        <v>52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1.3</v>
      </c>
      <c r="E180" s="13">
        <f t="shared" si="7"/>
        <v>111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8.6999999999999993</v>
      </c>
      <c r="E183" s="13">
        <f t="shared" si="7"/>
        <v>43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6.9</v>
      </c>
      <c r="E186" s="13">
        <f t="shared" si="7"/>
        <v>62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6.7</v>
      </c>
      <c r="E189" s="13">
        <f t="shared" si="7"/>
        <v>63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5.9</v>
      </c>
      <c r="E192" s="13">
        <f t="shared" si="7"/>
        <v>72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7.3</v>
      </c>
      <c r="E195" s="13">
        <f t="shared" si="7"/>
        <v>58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6.1</v>
      </c>
      <c r="E198" s="13">
        <f t="shared" si="7"/>
        <v>71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9.8000000000000007</v>
      </c>
      <c r="E201" s="13">
        <f t="shared" si="7"/>
        <v>32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3</v>
      </c>
      <c r="E204" s="13">
        <f t="shared" si="7"/>
        <v>103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8.6999999999999993</v>
      </c>
      <c r="E207" s="13">
        <f t="shared" si="7"/>
        <v>43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4.5999999999999996</v>
      </c>
      <c r="E210" s="13">
        <f t="shared" si="7"/>
        <v>86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4</v>
      </c>
      <c r="E213" s="13">
        <f t="shared" si="7"/>
        <v>93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8.1</v>
      </c>
      <c r="E216" s="13">
        <f t="shared" ref="E216:E279" si="9">IF(D216&lt;&gt;"",RANK(D216,D$2:D$366),"")</f>
        <v>50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12</v>
      </c>
      <c r="E219" s="13">
        <f t="shared" si="9"/>
        <v>19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4.5</v>
      </c>
      <c r="E222" s="13">
        <f t="shared" si="9"/>
        <v>88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8.4</v>
      </c>
      <c r="E225" s="13">
        <f t="shared" si="9"/>
        <v>48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5.2</v>
      </c>
      <c r="E228" s="13">
        <f t="shared" si="9"/>
        <v>81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10.4</v>
      </c>
      <c r="E231" s="13">
        <f t="shared" si="9"/>
        <v>27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>
        <v>15.1</v>
      </c>
      <c r="E234" s="13">
        <f t="shared" si="9"/>
        <v>8</v>
      </c>
      <c r="F234" s="13" t="str">
        <f t="shared" si="8"/>
        <v>YES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 t="s">
        <v>15</v>
      </c>
      <c r="E237" s="13" t="e">
        <f t="shared" si="9"/>
        <v>#VALUE!</v>
      </c>
      <c r="F237" s="13" t="e">
        <f t="shared" si="8"/>
        <v>#VALUE!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14.2</v>
      </c>
      <c r="E240" s="13">
        <f t="shared" si="9"/>
        <v>11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>
        <v>15.2</v>
      </c>
      <c r="E243" s="13">
        <f t="shared" si="9"/>
        <v>6</v>
      </c>
      <c r="F243" s="13" t="str">
        <f t="shared" si="8"/>
        <v>YES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9.6</v>
      </c>
      <c r="E246" s="13">
        <f t="shared" si="9"/>
        <v>34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>
        <v>10.4</v>
      </c>
      <c r="E249" s="13">
        <f t="shared" si="9"/>
        <v>27</v>
      </c>
      <c r="F249" s="13" t="str">
        <f t="shared" si="8"/>
        <v>YES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15.2</v>
      </c>
      <c r="E252" s="13">
        <f t="shared" si="9"/>
        <v>6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9.4</v>
      </c>
      <c r="E255" s="13">
        <f t="shared" si="9"/>
        <v>35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7.6</v>
      </c>
      <c r="E258" s="13">
        <f t="shared" si="9"/>
        <v>54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9.4</v>
      </c>
      <c r="E261" s="13">
        <f t="shared" si="9"/>
        <v>35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12.4</v>
      </c>
      <c r="E264" s="13">
        <f t="shared" si="9"/>
        <v>17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7</v>
      </c>
      <c r="E267" s="13">
        <f t="shared" si="9"/>
        <v>61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5.6</v>
      </c>
      <c r="E270" s="13">
        <f t="shared" si="9"/>
        <v>75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10.199999999999999</v>
      </c>
      <c r="E273" s="13">
        <f t="shared" si="9"/>
        <v>29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6.2</v>
      </c>
      <c r="E276" s="13">
        <f t="shared" si="9"/>
        <v>69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6.3</v>
      </c>
      <c r="E279" s="13">
        <f t="shared" si="9"/>
        <v>68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8.6</v>
      </c>
      <c r="E282" s="13">
        <f t="shared" si="11"/>
        <v>47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5.8</v>
      </c>
      <c r="E285" s="13">
        <f t="shared" si="11"/>
        <v>73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11.2</v>
      </c>
      <c r="E288" s="13">
        <f t="shared" si="11"/>
        <v>21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5.2</v>
      </c>
      <c r="E291" s="13">
        <f t="shared" si="11"/>
        <v>81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9.3000000000000007</v>
      </c>
      <c r="E294" s="13">
        <f t="shared" si="11"/>
        <v>37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3.6</v>
      </c>
      <c r="E297" s="13">
        <f t="shared" si="11"/>
        <v>98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3</v>
      </c>
      <c r="E300" s="13">
        <f t="shared" si="11"/>
        <v>103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7.2</v>
      </c>
      <c r="E303" s="13">
        <f t="shared" si="11"/>
        <v>59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11.2</v>
      </c>
      <c r="E306" s="13">
        <f t="shared" si="11"/>
        <v>21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3.1</v>
      </c>
      <c r="E309" s="13">
        <f t="shared" si="11"/>
        <v>102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10.8</v>
      </c>
      <c r="E312" s="13">
        <f t="shared" si="11"/>
        <v>23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10.6</v>
      </c>
      <c r="E315" s="13">
        <f t="shared" si="11"/>
        <v>26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4.9000000000000004</v>
      </c>
      <c r="E318" s="13">
        <f t="shared" si="11"/>
        <v>84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3.7</v>
      </c>
      <c r="E321" s="13">
        <f t="shared" si="11"/>
        <v>97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6.7</v>
      </c>
      <c r="E324" s="13">
        <f t="shared" si="11"/>
        <v>63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3.4</v>
      </c>
      <c r="E327" s="13">
        <f t="shared" si="11"/>
        <v>100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1.1000000000000001</v>
      </c>
      <c r="E330" s="13">
        <f t="shared" si="11"/>
        <v>114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3.9</v>
      </c>
      <c r="E333" s="13">
        <f t="shared" si="11"/>
        <v>95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2.6</v>
      </c>
      <c r="E336" s="13">
        <f t="shared" si="11"/>
        <v>106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5.6</v>
      </c>
      <c r="E339" s="13">
        <f t="shared" si="11"/>
        <v>75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8.8000000000000007</v>
      </c>
      <c r="E342" s="13">
        <f t="shared" si="11"/>
        <v>41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9.8000000000000007</v>
      </c>
      <c r="E345" s="13">
        <f t="shared" si="13"/>
        <v>32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1.3</v>
      </c>
      <c r="E348" s="13">
        <f t="shared" si="13"/>
        <v>111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4</v>
      </c>
      <c r="E351" s="13">
        <f t="shared" si="13"/>
        <v>93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2.9</v>
      </c>
      <c r="E354" s="13">
        <f t="shared" si="13"/>
        <v>105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8.6999999999999993</v>
      </c>
      <c r="E357" s="13">
        <f t="shared" si="13"/>
        <v>43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7.7</v>
      </c>
      <c r="E360" s="13">
        <f t="shared" si="13"/>
        <v>52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6.4</v>
      </c>
      <c r="E363" s="13">
        <f t="shared" si="13"/>
        <v>66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5.5</v>
      </c>
      <c r="E366" s="13">
        <f t="shared" si="13"/>
        <v>78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6.4</v>
      </c>
      <c r="E367" s="13">
        <f>IF(D367&lt;&gt;"",RANK(D367,D$367:D$731),"")</f>
        <v>66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7.9</v>
      </c>
      <c r="E370" s="13">
        <f t="shared" si="14"/>
        <v>45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27.3</v>
      </c>
      <c r="E373" s="13">
        <f t="shared" si="14"/>
        <v>1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10.5</v>
      </c>
      <c r="E376" s="13">
        <f t="shared" si="14"/>
        <v>18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10.9</v>
      </c>
      <c r="E379" s="13">
        <f t="shared" si="14"/>
        <v>17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6.6</v>
      </c>
      <c r="E382" s="13">
        <f t="shared" si="14"/>
        <v>62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7.3</v>
      </c>
      <c r="E385" s="13">
        <f t="shared" si="14"/>
        <v>52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12.3</v>
      </c>
      <c r="E388" s="13">
        <f t="shared" si="14"/>
        <v>11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2.9</v>
      </c>
      <c r="E391" s="13">
        <f t="shared" si="14"/>
        <v>113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7.5</v>
      </c>
      <c r="E394" s="13">
        <f t="shared" si="14"/>
        <v>50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8.6999999999999993</v>
      </c>
      <c r="E397" s="13">
        <f t="shared" si="14"/>
        <v>36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10.199999999999999</v>
      </c>
      <c r="E399" s="13">
        <f t="shared" si="14"/>
        <v>22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 t="s">
        <v>3</v>
      </c>
      <c r="E402" s="13" t="str">
        <f t="shared" si="14"/>
        <v/>
      </c>
      <c r="F402" s="13" t="str">
        <f t="shared" si="15"/>
        <v>NO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10.5</v>
      </c>
      <c r="E405" s="13">
        <f t="shared" si="14"/>
        <v>18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8.8000000000000007</v>
      </c>
      <c r="E408" s="13">
        <f t="shared" si="14"/>
        <v>33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15.6</v>
      </c>
      <c r="E411" s="13">
        <f t="shared" si="14"/>
        <v>3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5.0999999999999996</v>
      </c>
      <c r="E414" s="13">
        <f t="shared" si="14"/>
        <v>83</v>
      </c>
      <c r="F414" s="13" t="str">
        <f t="shared" si="15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7.3</v>
      </c>
      <c r="E417" s="13">
        <f t="shared" si="14"/>
        <v>52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4.3</v>
      </c>
      <c r="E420" s="13">
        <f t="shared" si="14"/>
        <v>97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7.1</v>
      </c>
      <c r="E423" s="13">
        <f t="shared" si="14"/>
        <v>55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8.6</v>
      </c>
      <c r="E426" s="13">
        <f t="shared" si="14"/>
        <v>38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11.8</v>
      </c>
      <c r="E429" s="13">
        <f t="shared" si="14"/>
        <v>12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8.8000000000000007</v>
      </c>
      <c r="E432" s="13">
        <f t="shared" ref="E432:E495" si="16">IF(D432&lt;&gt;"",RANK(D432,D$367:D$731),"")</f>
        <v>33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10.4</v>
      </c>
      <c r="E435" s="13">
        <f t="shared" si="16"/>
        <v>20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2.8</v>
      </c>
      <c r="E438" s="13">
        <f t="shared" si="16"/>
        <v>114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6.4</v>
      </c>
      <c r="E441" s="13">
        <f t="shared" si="16"/>
        <v>66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14.6</v>
      </c>
      <c r="E444" s="13">
        <f t="shared" si="16"/>
        <v>5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3.3</v>
      </c>
      <c r="E447" s="13">
        <f t="shared" si="16"/>
        <v>108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6.6</v>
      </c>
      <c r="E450" s="13">
        <f t="shared" si="16"/>
        <v>62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9.3000000000000007</v>
      </c>
      <c r="E453" s="13">
        <f t="shared" si="16"/>
        <v>26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6.6</v>
      </c>
      <c r="E456" s="13">
        <f t="shared" si="16"/>
        <v>62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5.3</v>
      </c>
      <c r="E459" s="13">
        <f t="shared" si="16"/>
        <v>82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6.4</v>
      </c>
      <c r="E462" s="13">
        <f t="shared" si="16"/>
        <v>66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7</v>
      </c>
      <c r="E465" s="13">
        <f t="shared" si="16"/>
        <v>57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3.1</v>
      </c>
      <c r="E468" s="13">
        <f t="shared" si="16"/>
        <v>111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13.7</v>
      </c>
      <c r="E471" s="13">
        <f t="shared" si="16"/>
        <v>7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4.5999999999999996</v>
      </c>
      <c r="E474" s="13">
        <f t="shared" si="16"/>
        <v>87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8</v>
      </c>
      <c r="E477" s="13">
        <f t="shared" si="16"/>
        <v>43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3.2</v>
      </c>
      <c r="E480" s="13">
        <f t="shared" si="16"/>
        <v>110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4.4000000000000004</v>
      </c>
      <c r="E483" s="13">
        <f t="shared" si="16"/>
        <v>93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8.5</v>
      </c>
      <c r="E486" s="13">
        <f t="shared" si="16"/>
        <v>39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5.0999999999999996</v>
      </c>
      <c r="E489" s="13">
        <f t="shared" si="16"/>
        <v>83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6.4</v>
      </c>
      <c r="E492" s="13">
        <f t="shared" si="16"/>
        <v>66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1.4</v>
      </c>
      <c r="E495" s="13">
        <f t="shared" si="16"/>
        <v>119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9</v>
      </c>
      <c r="E498" s="13">
        <f t="shared" si="18"/>
        <v>32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2.1</v>
      </c>
      <c r="E501" s="13">
        <f t="shared" si="18"/>
        <v>118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4.5999999999999996</v>
      </c>
      <c r="E504" s="13">
        <f t="shared" si="18"/>
        <v>87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4.0999999999999996</v>
      </c>
      <c r="E507" s="13">
        <f t="shared" si="18"/>
        <v>99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 t="s">
        <v>3</v>
      </c>
      <c r="E510" s="13" t="str">
        <f t="shared" si="18"/>
        <v/>
      </c>
      <c r="F510" s="13" t="str">
        <f t="shared" si="19"/>
        <v>NO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 t="s">
        <v>3</v>
      </c>
      <c r="E513" s="13" t="str">
        <f t="shared" si="18"/>
        <v/>
      </c>
      <c r="F513" s="13" t="str">
        <f t="shared" si="19"/>
        <v>NO</v>
      </c>
    </row>
    <row r="514" spans="1:6" x14ac:dyDescent="0.25">
      <c r="A514" s="15">
        <v>44678</v>
      </c>
      <c r="B514" s="10">
        <v>2022</v>
      </c>
      <c r="C514" s="10" t="s">
        <v>8</v>
      </c>
      <c r="D514">
        <v>6.4</v>
      </c>
      <c r="E514" s="13">
        <f t="shared" si="18"/>
        <v>66</v>
      </c>
      <c r="F514" s="13" t="str">
        <f t="shared" si="19"/>
        <v>YES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9.3000000000000007</v>
      </c>
      <c r="E516" s="13">
        <f t="shared" si="18"/>
        <v>26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3.9</v>
      </c>
      <c r="E519" s="13">
        <f t="shared" si="18"/>
        <v>102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9.1</v>
      </c>
      <c r="E522" s="13">
        <f t="shared" si="18"/>
        <v>30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4.4000000000000004</v>
      </c>
      <c r="E525" s="13">
        <f t="shared" si="18"/>
        <v>93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8.8000000000000007</v>
      </c>
      <c r="E531" s="13">
        <f t="shared" si="18"/>
        <v>33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5.4</v>
      </c>
      <c r="E534" s="13">
        <f t="shared" si="18"/>
        <v>81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6.1</v>
      </c>
      <c r="E537" s="13">
        <f t="shared" si="18"/>
        <v>74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3.9</v>
      </c>
      <c r="E540" s="13">
        <f t="shared" si="18"/>
        <v>102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4.5999999999999996</v>
      </c>
      <c r="E543" s="13">
        <f t="shared" si="18"/>
        <v>87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9.1999999999999993</v>
      </c>
      <c r="E546" s="13">
        <f t="shared" si="18"/>
        <v>28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2.4</v>
      </c>
      <c r="E549" s="13">
        <f t="shared" si="18"/>
        <v>116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5.7</v>
      </c>
      <c r="E552" s="13">
        <f t="shared" si="18"/>
        <v>78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4.0999999999999996</v>
      </c>
      <c r="E555" s="13">
        <f t="shared" si="18"/>
        <v>99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3.1</v>
      </c>
      <c r="E558" s="13">
        <f t="shared" si="18"/>
        <v>111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12.8</v>
      </c>
      <c r="E561" s="13">
        <f t="shared" si="20"/>
        <v>9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6.1</v>
      </c>
      <c r="E564" s="13">
        <f t="shared" si="20"/>
        <v>74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4.0999999999999996</v>
      </c>
      <c r="E567" s="13">
        <f t="shared" si="20"/>
        <v>99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5.7</v>
      </c>
      <c r="E570" s="13">
        <f t="shared" si="20"/>
        <v>78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11.8</v>
      </c>
      <c r="E573" s="13">
        <f t="shared" si="20"/>
        <v>12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7.7</v>
      </c>
      <c r="E576" s="13">
        <f t="shared" si="20"/>
        <v>47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8.3000000000000007</v>
      </c>
      <c r="E579" s="13">
        <f t="shared" si="20"/>
        <v>41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11.3</v>
      </c>
      <c r="E582" s="13">
        <f t="shared" si="20"/>
        <v>15</v>
      </c>
      <c r="F582" s="13" t="str">
        <f t="shared" si="21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8.6999999999999993</v>
      </c>
      <c r="E585" s="13">
        <f t="shared" si="20"/>
        <v>36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6.5</v>
      </c>
      <c r="E588" s="13">
        <f t="shared" si="20"/>
        <v>65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7.2</v>
      </c>
      <c r="E591" s="13">
        <f t="shared" si="20"/>
        <v>54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12.5</v>
      </c>
      <c r="E594" s="13">
        <f t="shared" si="20"/>
        <v>10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8</v>
      </c>
      <c r="E597" s="13">
        <f t="shared" si="20"/>
        <v>43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4.9000000000000004</v>
      </c>
      <c r="E600" s="13">
        <f t="shared" si="20"/>
        <v>85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4.3</v>
      </c>
      <c r="E603" s="13">
        <f t="shared" si="20"/>
        <v>97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4.4000000000000004</v>
      </c>
      <c r="E606" s="13">
        <f t="shared" si="20"/>
        <v>93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6.2</v>
      </c>
      <c r="E609" s="13">
        <f t="shared" si="20"/>
        <v>72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7.4</v>
      </c>
      <c r="E612" s="13">
        <f t="shared" si="20"/>
        <v>51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11.3</v>
      </c>
      <c r="E615" s="13">
        <f t="shared" si="20"/>
        <v>15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3.5</v>
      </c>
      <c r="E618" s="13">
        <f t="shared" si="20"/>
        <v>106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3.6</v>
      </c>
      <c r="E621" s="13">
        <f t="shared" si="20"/>
        <v>105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6.1</v>
      </c>
      <c r="E624" s="13">
        <f t="shared" ref="E624:E687" si="22">IF(D624&lt;&gt;"",RANK(D624,D$367:D$731),"")</f>
        <v>74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7.6</v>
      </c>
      <c r="E627" s="13">
        <f t="shared" si="22"/>
        <v>49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4.5</v>
      </c>
      <c r="E630" s="13">
        <f t="shared" si="22"/>
        <v>91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8.1999999999999993</v>
      </c>
      <c r="E633" s="13">
        <f t="shared" si="22"/>
        <v>42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6.4</v>
      </c>
      <c r="E636" s="13">
        <f t="shared" si="22"/>
        <v>66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7</v>
      </c>
      <c r="E639" s="13">
        <f t="shared" si="22"/>
        <v>57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9.1999999999999993</v>
      </c>
      <c r="E642" s="13">
        <f t="shared" si="22"/>
        <v>28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6.7</v>
      </c>
      <c r="E645" s="13">
        <f t="shared" si="22"/>
        <v>60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7.8</v>
      </c>
      <c r="E648" s="13">
        <f t="shared" si="22"/>
        <v>46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 t="s">
        <v>3</v>
      </c>
      <c r="E651" s="13" t="str">
        <f t="shared" si="22"/>
        <v/>
      </c>
      <c r="F651" s="13" t="str">
        <f t="shared" si="23"/>
        <v>NO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>
        <v>4.4000000000000004</v>
      </c>
      <c r="E653" s="13">
        <f t="shared" si="22"/>
        <v>93</v>
      </c>
      <c r="F653" s="13" t="str">
        <f t="shared" si="23"/>
        <v>YES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6.2</v>
      </c>
      <c r="E654" s="13">
        <f t="shared" si="22"/>
        <v>72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9.9</v>
      </c>
      <c r="E657" s="13">
        <f t="shared" si="22"/>
        <v>25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6.7</v>
      </c>
      <c r="E660" s="13">
        <f t="shared" si="22"/>
        <v>60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2.5</v>
      </c>
      <c r="E663" s="13">
        <f t="shared" si="22"/>
        <v>115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3.3</v>
      </c>
      <c r="E666" s="13">
        <f t="shared" si="22"/>
        <v>108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4.8</v>
      </c>
      <c r="E669" s="13">
        <f t="shared" si="22"/>
        <v>86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7.1</v>
      </c>
      <c r="E672" s="13">
        <f t="shared" si="22"/>
        <v>55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7</v>
      </c>
      <c r="E675" s="13">
        <f t="shared" si="22"/>
        <v>57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4.5999999999999996</v>
      </c>
      <c r="E678" s="13">
        <f t="shared" si="22"/>
        <v>87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11.7</v>
      </c>
      <c r="E681" s="13">
        <f t="shared" si="22"/>
        <v>14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5.5</v>
      </c>
      <c r="E684" s="13">
        <f t="shared" si="22"/>
        <v>80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2.2000000000000002</v>
      </c>
      <c r="E687" s="13">
        <f t="shared" si="22"/>
        <v>117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12.9</v>
      </c>
      <c r="E690" s="13">
        <f t="shared" si="24"/>
        <v>8</v>
      </c>
      <c r="F690" s="13" t="str">
        <f t="shared" si="25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10</v>
      </c>
      <c r="E693" s="13">
        <f t="shared" si="24"/>
        <v>24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5.8</v>
      </c>
      <c r="E696" s="13">
        <f t="shared" si="24"/>
        <v>77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14.7</v>
      </c>
      <c r="E699" s="13">
        <f t="shared" si="24"/>
        <v>4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14.4</v>
      </c>
      <c r="E702" s="13">
        <f t="shared" si="24"/>
        <v>6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7.7</v>
      </c>
      <c r="E705" s="13">
        <f t="shared" si="24"/>
        <v>47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3.5</v>
      </c>
      <c r="E708" s="13">
        <f t="shared" si="24"/>
        <v>106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10.1</v>
      </c>
      <c r="E711" s="13">
        <f t="shared" si="24"/>
        <v>23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4.5</v>
      </c>
      <c r="E714" s="13">
        <f t="shared" si="24"/>
        <v>91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10.4</v>
      </c>
      <c r="E717" s="13">
        <f t="shared" si="24"/>
        <v>20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3.7</v>
      </c>
      <c r="E720" s="13">
        <f t="shared" si="24"/>
        <v>104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15.9</v>
      </c>
      <c r="E723" s="13">
        <f t="shared" si="24"/>
        <v>2</v>
      </c>
      <c r="F723" s="13" t="str">
        <f t="shared" si="25"/>
        <v>NO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9.1</v>
      </c>
      <c r="E726" s="13">
        <f t="shared" si="24"/>
        <v>30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8.4</v>
      </c>
      <c r="E729" s="13">
        <f t="shared" si="24"/>
        <v>40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8.6</v>
      </c>
      <c r="E733" s="13">
        <f t="shared" ref="E733:E796" si="26">IF(D733&lt;&gt;"",RANK(D733,D$732:D$1096),"")</f>
        <v>51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11.4</v>
      </c>
      <c r="E736" s="13">
        <f t="shared" si="26"/>
        <v>16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7.3</v>
      </c>
      <c r="E739" s="13">
        <f t="shared" si="26"/>
        <v>62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7</v>
      </c>
      <c r="E742" s="13">
        <f t="shared" si="26"/>
        <v>68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9.9</v>
      </c>
      <c r="E745" s="13">
        <f t="shared" si="26"/>
        <v>35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7.1</v>
      </c>
      <c r="E748" s="13">
        <f t="shared" si="26"/>
        <v>67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6.8</v>
      </c>
      <c r="E751" s="13">
        <f t="shared" si="26"/>
        <v>69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9.6</v>
      </c>
      <c r="E754" s="13">
        <f t="shared" si="26"/>
        <v>38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</v>
      </c>
      <c r="E757" s="13">
        <f t="shared" si="26"/>
        <v>111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6.4</v>
      </c>
      <c r="E760" s="13">
        <f t="shared" si="26"/>
        <v>74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</v>
      </c>
      <c r="E765" s="13">
        <f t="shared" si="26"/>
        <v>88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14.9</v>
      </c>
      <c r="E768" s="13">
        <f t="shared" si="26"/>
        <v>5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21</v>
      </c>
      <c r="E771" s="13">
        <f t="shared" si="26"/>
        <v>2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22.8</v>
      </c>
      <c r="E774" s="13">
        <f t="shared" si="26"/>
        <v>1</v>
      </c>
      <c r="F774" s="13" t="str">
        <f t="shared" si="27"/>
        <v>NO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9</v>
      </c>
      <c r="E777" s="13">
        <f t="shared" si="26"/>
        <v>44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7.9</v>
      </c>
      <c r="E780" s="13">
        <f t="shared" si="26"/>
        <v>60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10</v>
      </c>
      <c r="E783" s="13">
        <f t="shared" si="26"/>
        <v>31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12.8</v>
      </c>
      <c r="E786" s="13">
        <f t="shared" si="26"/>
        <v>9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6</v>
      </c>
      <c r="E789" s="13">
        <f t="shared" si="26"/>
        <v>78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5.6</v>
      </c>
      <c r="E792" s="13">
        <f t="shared" si="26"/>
        <v>84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10.8</v>
      </c>
      <c r="E795" s="13">
        <f t="shared" si="26"/>
        <v>23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10.1</v>
      </c>
      <c r="E798" s="13">
        <f t="shared" si="28"/>
        <v>28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7.2</v>
      </c>
      <c r="E801" s="13">
        <f t="shared" si="28"/>
        <v>65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4.0999999999999996</v>
      </c>
      <c r="E804" s="13">
        <f t="shared" si="28"/>
        <v>98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5.9</v>
      </c>
      <c r="E807" s="13">
        <f t="shared" si="28"/>
        <v>79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5.7</v>
      </c>
      <c r="E810" s="13">
        <f t="shared" si="28"/>
        <v>81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9.4</v>
      </c>
      <c r="E813" s="13">
        <f t="shared" si="28"/>
        <v>39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4.0999999999999996</v>
      </c>
      <c r="E816" s="13">
        <f t="shared" si="28"/>
        <v>98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12.5</v>
      </c>
      <c r="E819" s="13">
        <f t="shared" si="28"/>
        <v>12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8.3000000000000007</v>
      </c>
      <c r="E822" s="13">
        <f t="shared" si="28"/>
        <v>57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14.2</v>
      </c>
      <c r="E825" s="13">
        <f t="shared" si="28"/>
        <v>6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2.4</v>
      </c>
      <c r="E828" s="13">
        <f t="shared" si="28"/>
        <v>109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4.9000000000000004</v>
      </c>
      <c r="E831" s="13">
        <f t="shared" si="28"/>
        <v>91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</v>
      </c>
      <c r="E834" s="13">
        <f t="shared" si="28"/>
        <v>107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10</v>
      </c>
      <c r="E837" s="13">
        <f t="shared" si="28"/>
        <v>31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3.4</v>
      </c>
      <c r="E840" s="13">
        <f t="shared" si="28"/>
        <v>104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15.3</v>
      </c>
      <c r="E843" s="13">
        <f t="shared" si="28"/>
        <v>3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6.7</v>
      </c>
      <c r="E846" s="13">
        <f t="shared" si="28"/>
        <v>70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9.1</v>
      </c>
      <c r="E849" s="13">
        <f t="shared" si="28"/>
        <v>42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10.1</v>
      </c>
      <c r="E852" s="13">
        <f t="shared" si="28"/>
        <v>28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2.1</v>
      </c>
      <c r="E855" s="13">
        <f t="shared" si="28"/>
        <v>110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12.7</v>
      </c>
      <c r="E858" s="13">
        <f t="shared" si="28"/>
        <v>10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 t="s">
        <v>3</v>
      </c>
      <c r="E861" s="13" t="str">
        <f t="shared" ref="E861:E924" si="30">IF(D861&lt;&gt;"",RANK(D861,D$732:D$1096),"")</f>
        <v/>
      </c>
      <c r="F861" s="13" t="str">
        <f t="shared" ref="F861:F924" si="31">IF(OR(D861="",E861&lt;ROUNDUP((COUNT(D$732:D$1096))*0.02,0)),"NO","YES")</f>
        <v>NO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9.1999999999999993</v>
      </c>
      <c r="E864" s="13">
        <f t="shared" si="30"/>
        <v>40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7.3</v>
      </c>
      <c r="E867" s="13">
        <f t="shared" si="30"/>
        <v>62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4.2</v>
      </c>
      <c r="E870" s="13">
        <f t="shared" si="30"/>
        <v>97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2.6</v>
      </c>
      <c r="E873" s="13">
        <f t="shared" si="30"/>
        <v>108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8</v>
      </c>
      <c r="E876" s="13">
        <f t="shared" si="30"/>
        <v>59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5.6</v>
      </c>
      <c r="E879" s="13">
        <f t="shared" si="30"/>
        <v>84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1.8</v>
      </c>
      <c r="E882" s="13">
        <f t="shared" si="30"/>
        <v>113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3.8</v>
      </c>
      <c r="E885" s="13">
        <f t="shared" si="30"/>
        <v>102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11</v>
      </c>
      <c r="E888" s="13">
        <f t="shared" si="30"/>
        <v>22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5</v>
      </c>
      <c r="E891" s="13">
        <f t="shared" si="30"/>
        <v>88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9.9</v>
      </c>
      <c r="E894" s="13">
        <f t="shared" si="30"/>
        <v>35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7.2</v>
      </c>
      <c r="E897" s="13">
        <f t="shared" si="30"/>
        <v>65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8.9</v>
      </c>
      <c r="E900" s="13">
        <f t="shared" si="30"/>
        <v>46</v>
      </c>
      <c r="F900" s="13" t="str">
        <f t="shared" si="31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10.5</v>
      </c>
      <c r="E903" s="13">
        <f t="shared" si="30"/>
        <v>26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11.3</v>
      </c>
      <c r="E906" s="13">
        <f t="shared" si="30"/>
        <v>19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6.7</v>
      </c>
      <c r="E909" s="13">
        <f t="shared" si="30"/>
        <v>70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9.1</v>
      </c>
      <c r="E912" s="13">
        <f t="shared" si="30"/>
        <v>42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8.6</v>
      </c>
      <c r="E915" s="13">
        <f t="shared" si="30"/>
        <v>51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13.8</v>
      </c>
      <c r="E918" s="13">
        <f t="shared" si="30"/>
        <v>8</v>
      </c>
      <c r="F918" s="13" t="str">
        <f t="shared" si="31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11.1</v>
      </c>
      <c r="E921" s="13">
        <f t="shared" si="30"/>
        <v>21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8.4</v>
      </c>
      <c r="E924" s="13">
        <f t="shared" si="30"/>
        <v>54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15.1</v>
      </c>
      <c r="E927" s="13">
        <f t="shared" si="32"/>
        <v>4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 t="s">
        <v>15</v>
      </c>
      <c r="E936" s="13" t="e">
        <f t="shared" si="32"/>
        <v>#VALUE!</v>
      </c>
      <c r="F936" s="13" t="e">
        <f t="shared" si="33"/>
        <v>#VALUE!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11.4</v>
      </c>
      <c r="E939" s="13">
        <f t="shared" si="32"/>
        <v>16</v>
      </c>
      <c r="F939" s="13" t="str">
        <f t="shared" si="33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2"/>
        <v>#VALUE!</v>
      </c>
      <c r="F942" s="13" t="e">
        <f t="shared" si="33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9.1999999999999993</v>
      </c>
      <c r="E945" s="13">
        <f t="shared" si="32"/>
        <v>40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12.4</v>
      </c>
      <c r="E948" s="13">
        <f t="shared" si="32"/>
        <v>13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5</v>
      </c>
      <c r="E951" s="13">
        <f t="shared" si="32"/>
        <v>88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8.4</v>
      </c>
      <c r="E954" s="13">
        <f t="shared" si="32"/>
        <v>54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4.5999999999999996</v>
      </c>
      <c r="E957" s="13">
        <f t="shared" si="32"/>
        <v>94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2"/>
        <v>#VALUE!</v>
      </c>
      <c r="F960" s="13" t="e">
        <f t="shared" si="33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10.4</v>
      </c>
      <c r="E963" s="13">
        <f t="shared" si="32"/>
        <v>27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>
        <v>10.6</v>
      </c>
      <c r="E966" s="13">
        <f t="shared" si="32"/>
        <v>24</v>
      </c>
      <c r="F966" s="13" t="str">
        <f t="shared" si="33"/>
        <v>YES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12.7</v>
      </c>
      <c r="E969" s="13">
        <f t="shared" si="32"/>
        <v>10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4.5</v>
      </c>
      <c r="E972" s="13">
        <f t="shared" si="32"/>
        <v>95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6.5</v>
      </c>
      <c r="E975" s="13">
        <f t="shared" si="32"/>
        <v>72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8.6999999999999993</v>
      </c>
      <c r="E978" s="13">
        <f t="shared" si="32"/>
        <v>49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14.1</v>
      </c>
      <c r="E981" s="13">
        <f t="shared" si="32"/>
        <v>7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8.8000000000000007</v>
      </c>
      <c r="E984" s="13">
        <f t="shared" si="32"/>
        <v>48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4.9000000000000004</v>
      </c>
      <c r="E987" s="13">
        <f t="shared" si="32"/>
        <v>91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5.7</v>
      </c>
      <c r="E990" s="13">
        <f t="shared" si="34"/>
        <v>81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11.2</v>
      </c>
      <c r="E993" s="13">
        <f t="shared" si="34"/>
        <v>20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11.4</v>
      </c>
      <c r="E999" s="13">
        <f t="shared" si="34"/>
        <v>16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8.4</v>
      </c>
      <c r="E1002" s="13">
        <f t="shared" si="34"/>
        <v>54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 t="s">
        <v>3</v>
      </c>
      <c r="E1005" s="13" t="str">
        <f t="shared" si="34"/>
        <v/>
      </c>
      <c r="F1005" s="13" t="str">
        <f t="shared" si="35"/>
        <v>NO</v>
      </c>
    </row>
    <row r="1006" spans="1:6" x14ac:dyDescent="0.25">
      <c r="A1006" s="15">
        <v>45170</v>
      </c>
      <c r="B1006" s="10">
        <v>2023</v>
      </c>
      <c r="C1006" s="10" t="s">
        <v>10</v>
      </c>
      <c r="D1006">
        <v>6.4</v>
      </c>
      <c r="E1006" s="13">
        <f t="shared" si="34"/>
        <v>74</v>
      </c>
      <c r="F1006" s="13" t="str">
        <f t="shared" si="35"/>
        <v>YES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8.6999999999999993</v>
      </c>
      <c r="E1008" s="13">
        <f t="shared" si="34"/>
        <v>49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4</v>
      </c>
      <c r="E1014" s="13">
        <f t="shared" si="34"/>
        <v>101</v>
      </c>
      <c r="F1014" s="13" t="str">
        <f t="shared" si="35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5.8</v>
      </c>
      <c r="E1017" s="13">
        <f t="shared" si="34"/>
        <v>80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7.3</v>
      </c>
      <c r="E1020" s="13">
        <f t="shared" si="34"/>
        <v>62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8.6</v>
      </c>
      <c r="E1023" s="13">
        <f t="shared" si="34"/>
        <v>51</v>
      </c>
      <c r="F1023" s="13" t="str">
        <f t="shared" si="35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10.6</v>
      </c>
      <c r="E1026" s="13">
        <f t="shared" si="34"/>
        <v>24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8.9</v>
      </c>
      <c r="E1029" s="13">
        <f t="shared" si="34"/>
        <v>46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4.4000000000000004</v>
      </c>
      <c r="E1032" s="13">
        <f t="shared" si="34"/>
        <v>96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10</v>
      </c>
      <c r="E1035" s="13">
        <f t="shared" si="34"/>
        <v>31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12.2</v>
      </c>
      <c r="E1038" s="13">
        <f t="shared" si="34"/>
        <v>14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3.2</v>
      </c>
      <c r="E1041" s="13">
        <f t="shared" si="34"/>
        <v>105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3.8</v>
      </c>
      <c r="E1044" s="13">
        <f t="shared" si="34"/>
        <v>102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10.1</v>
      </c>
      <c r="E1047" s="13">
        <f t="shared" si="34"/>
        <v>28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</v>
      </c>
      <c r="E1050" s="13">
        <f t="shared" si="34"/>
        <v>111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5.3</v>
      </c>
      <c r="E1053" s="13">
        <f t="shared" ref="E1053:E1096" si="36">IF(D1053&lt;&gt;"",RANK(D1053,D$732:D$1096),"")</f>
        <v>86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4.9000000000000004</v>
      </c>
      <c r="E1056" s="13">
        <f t="shared" si="36"/>
        <v>91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8.1999999999999993</v>
      </c>
      <c r="E1059" s="13">
        <f t="shared" si="36"/>
        <v>58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3.2</v>
      </c>
      <c r="E1062" s="13">
        <f t="shared" si="36"/>
        <v>105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6.3</v>
      </c>
      <c r="E1065" s="13">
        <f t="shared" si="36"/>
        <v>76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5.7</v>
      </c>
      <c r="E1068" s="13">
        <f t="shared" si="36"/>
        <v>81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11.6</v>
      </c>
      <c r="E1071" s="13">
        <f t="shared" si="36"/>
        <v>15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10</v>
      </c>
      <c r="E1074" s="13">
        <f t="shared" si="36"/>
        <v>31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6.5</v>
      </c>
      <c r="E1077" s="13">
        <f t="shared" si="36"/>
        <v>72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6.3</v>
      </c>
      <c r="E1080" s="13">
        <f t="shared" si="36"/>
        <v>76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5.0999999999999996</v>
      </c>
      <c r="E1083" s="13">
        <f t="shared" si="36"/>
        <v>87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9</v>
      </c>
      <c r="E1086" s="13">
        <f t="shared" si="36"/>
        <v>44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4.0999999999999996</v>
      </c>
      <c r="E1089" s="13">
        <f t="shared" si="36"/>
        <v>98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7.4</v>
      </c>
      <c r="E1092" s="13">
        <f t="shared" si="36"/>
        <v>61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9.8000000000000007</v>
      </c>
      <c r="E1095" s="13">
        <f t="shared" si="36"/>
        <v>37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  <pageSetup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customHeight="1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109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7.2</v>
      </c>
      <c r="E4" s="13">
        <f t="shared" si="0"/>
        <v>46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95</v>
      </c>
      <c r="P4">
        <f>ROUNDDOWN(0.02*O4,0)</f>
        <v>1</v>
      </c>
      <c r="Q4" s="17">
        <f>O4-COUNTIF(F367:F731,"YES")</f>
        <v>1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21.2</v>
      </c>
      <c r="J5" s="7">
        <v>18.5</v>
      </c>
      <c r="K5" s="7">
        <v>14.5</v>
      </c>
      <c r="L5" s="7">
        <v>12.1</v>
      </c>
      <c r="N5" s="14">
        <v>2023</v>
      </c>
      <c r="O5">
        <f>COUNT(D732:D1096)</f>
        <v>110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13.4</v>
      </c>
      <c r="J6" s="7">
        <v>14.1</v>
      </c>
      <c r="K6" s="7">
        <v>8.4</v>
      </c>
      <c r="L6" s="7">
        <v>11.5</v>
      </c>
    </row>
    <row r="7" spans="1:17" x14ac:dyDescent="0.25">
      <c r="A7" s="15">
        <v>44536</v>
      </c>
      <c r="B7" s="10">
        <v>2021</v>
      </c>
      <c r="C7" s="10" t="s">
        <v>7</v>
      </c>
      <c r="D7">
        <v>2.6</v>
      </c>
      <c r="E7" s="13">
        <f t="shared" si="0"/>
        <v>98</v>
      </c>
      <c r="F7" s="13" t="str">
        <f t="shared" si="1"/>
        <v>YES</v>
      </c>
      <c r="H7" s="9">
        <v>2023</v>
      </c>
      <c r="I7" s="7">
        <v>13.9</v>
      </c>
      <c r="J7" s="7">
        <v>15.8</v>
      </c>
      <c r="K7" s="7">
        <v>14.2</v>
      </c>
      <c r="L7" s="7">
        <v>12.7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16</v>
      </c>
      <c r="J9" s="14">
        <f t="shared" ref="J9:L9" si="2">ROUND(AVERAGE(J5:J7),0)</f>
        <v>16</v>
      </c>
      <c r="K9" s="14">
        <f t="shared" si="2"/>
        <v>12</v>
      </c>
      <c r="L9" s="14">
        <f t="shared" si="2"/>
        <v>12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7.9</v>
      </c>
      <c r="E10" s="13">
        <f t="shared" si="0"/>
        <v>34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3.5</v>
      </c>
      <c r="E13" s="13">
        <f t="shared" si="0"/>
        <v>90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 t="s">
        <v>3</v>
      </c>
      <c r="E16" s="13" t="str">
        <f t="shared" si="0"/>
        <v/>
      </c>
      <c r="F16" s="13" t="str">
        <f t="shared" si="1"/>
        <v>NO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7.5</v>
      </c>
      <c r="E19" s="13">
        <f t="shared" si="0"/>
        <v>44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4.9000000000000004</v>
      </c>
      <c r="E22" s="13">
        <f t="shared" si="0"/>
        <v>70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9.9</v>
      </c>
      <c r="E25" s="13">
        <f t="shared" si="0"/>
        <v>21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 t="s">
        <v>3</v>
      </c>
      <c r="E28" s="13" t="str">
        <f t="shared" si="0"/>
        <v/>
      </c>
      <c r="F28" s="13" t="str">
        <f t="shared" si="1"/>
        <v>NO</v>
      </c>
    </row>
    <row r="29" spans="1:6" x14ac:dyDescent="0.25">
      <c r="A29" s="15">
        <v>44558</v>
      </c>
      <c r="B29" s="10">
        <v>2021</v>
      </c>
      <c r="C29" s="10" t="s">
        <v>7</v>
      </c>
      <c r="D29">
        <v>6.8</v>
      </c>
      <c r="E29" s="13">
        <f t="shared" si="0"/>
        <v>51</v>
      </c>
      <c r="F29" s="13" t="str">
        <f t="shared" si="1"/>
        <v>YES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 t="s">
        <v>3</v>
      </c>
      <c r="E31" s="13" t="str">
        <f t="shared" si="0"/>
        <v/>
      </c>
      <c r="F31" s="13" t="str">
        <f t="shared" si="1"/>
        <v>NO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13.8</v>
      </c>
      <c r="E33" s="13">
        <f t="shared" si="0"/>
        <v>9</v>
      </c>
      <c r="F33" s="13" t="str">
        <f t="shared" si="1"/>
        <v>YES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9</v>
      </c>
      <c r="E36" s="13">
        <f t="shared" si="0"/>
        <v>23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21.2</v>
      </c>
      <c r="E39" s="13">
        <f t="shared" si="0"/>
        <v>3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8</v>
      </c>
      <c r="E42" s="13">
        <f t="shared" si="0"/>
        <v>30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10.1</v>
      </c>
      <c r="E45" s="13">
        <f t="shared" si="0"/>
        <v>19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2.4</v>
      </c>
      <c r="E48" s="13">
        <f t="shared" si="0"/>
        <v>99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5</v>
      </c>
      <c r="E51" s="13">
        <f t="shared" si="0"/>
        <v>68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1.4</v>
      </c>
      <c r="E54" s="13">
        <f t="shared" si="0"/>
        <v>107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7.7</v>
      </c>
      <c r="E57" s="13">
        <f t="shared" si="0"/>
        <v>37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12.1</v>
      </c>
      <c r="E60" s="13">
        <f t="shared" si="0"/>
        <v>13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 t="s">
        <v>3</v>
      </c>
      <c r="E63" s="13" t="str">
        <f t="shared" si="0"/>
        <v/>
      </c>
      <c r="F63" s="13" t="str">
        <f t="shared" si="1"/>
        <v>NO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16.100000000000001</v>
      </c>
      <c r="E66" s="13">
        <f t="shared" ref="E66:E86" si="3">IF(D66&lt;&gt;"",RANK(D66,D$2:D$366),"")</f>
        <v>5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13.1</v>
      </c>
      <c r="E69" s="13">
        <f t="shared" si="3"/>
        <v>11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 t="s">
        <v>3</v>
      </c>
      <c r="E72" s="13" t="str">
        <f t="shared" si="3"/>
        <v/>
      </c>
      <c r="F72" s="13" t="str">
        <f t="shared" si="4"/>
        <v>NO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 t="s">
        <v>3</v>
      </c>
      <c r="E75" s="13" t="str">
        <f t="shared" si="3"/>
        <v/>
      </c>
      <c r="F75" s="13" t="str">
        <f t="shared" si="4"/>
        <v>NO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 t="s">
        <v>3</v>
      </c>
      <c r="E78" s="13" t="str">
        <f t="shared" si="3"/>
        <v/>
      </c>
      <c r="F78" s="13" t="str">
        <f t="shared" si="4"/>
        <v>NO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 t="s">
        <v>3</v>
      </c>
      <c r="E81" s="13" t="str">
        <f t="shared" si="3"/>
        <v/>
      </c>
      <c r="F81" s="13" t="str">
        <f t="shared" si="4"/>
        <v>NO</v>
      </c>
    </row>
    <row r="82" spans="1:6" x14ac:dyDescent="0.25">
      <c r="A82" s="15">
        <v>44246</v>
      </c>
      <c r="B82" s="10">
        <v>2021</v>
      </c>
      <c r="C82" s="10" t="s">
        <v>7</v>
      </c>
      <c r="D82">
        <v>15.2</v>
      </c>
      <c r="E82" s="13">
        <f t="shared" si="3"/>
        <v>6</v>
      </c>
      <c r="F82" s="13" t="str">
        <f t="shared" si="4"/>
        <v>YES</v>
      </c>
    </row>
    <row r="83" spans="1:6" x14ac:dyDescent="0.25">
      <c r="A83" s="15">
        <v>44247</v>
      </c>
      <c r="B83" s="10">
        <v>2021</v>
      </c>
      <c r="C83" s="10" t="s">
        <v>7</v>
      </c>
      <c r="D83">
        <v>26</v>
      </c>
      <c r="E83" s="13">
        <f t="shared" si="3"/>
        <v>1</v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24.5</v>
      </c>
      <c r="E84" s="13">
        <f t="shared" si="3"/>
        <v>2</v>
      </c>
      <c r="F84" s="13" t="str">
        <f t="shared" si="4"/>
        <v>NO</v>
      </c>
    </row>
    <row r="85" spans="1:6" x14ac:dyDescent="0.25">
      <c r="A85" s="15">
        <v>44249</v>
      </c>
      <c r="B85" s="10">
        <v>2021</v>
      </c>
      <c r="C85" s="10" t="s">
        <v>7</v>
      </c>
      <c r="D85">
        <v>5.6</v>
      </c>
      <c r="E85" s="13">
        <f t="shared" si="3"/>
        <v>62</v>
      </c>
      <c r="F85" s="13" t="str">
        <f t="shared" si="4"/>
        <v>YES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3.5</v>
      </c>
      <c r="E87" s="13">
        <f>IF(D87&lt;&gt;"",RANK(D87,D$2:D$366),"")</f>
        <v>90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11.9</v>
      </c>
      <c r="E90" s="13">
        <f t="shared" si="5"/>
        <v>15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 t="s">
        <v>3</v>
      </c>
      <c r="E93" s="13" t="str">
        <f t="shared" si="5"/>
        <v/>
      </c>
      <c r="F93" s="13" t="str">
        <f t="shared" si="4"/>
        <v>NO</v>
      </c>
    </row>
    <row r="94" spans="1:6" x14ac:dyDescent="0.25">
      <c r="A94" s="15">
        <v>44258</v>
      </c>
      <c r="B94" s="10">
        <v>2021</v>
      </c>
      <c r="C94" s="10" t="s">
        <v>8</v>
      </c>
      <c r="D94">
        <v>7.2</v>
      </c>
      <c r="E94" s="13">
        <f t="shared" si="5"/>
        <v>46</v>
      </c>
      <c r="F94" s="13" t="str">
        <f t="shared" si="4"/>
        <v>YES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 t="s">
        <v>3</v>
      </c>
      <c r="E96" s="13" t="str">
        <f t="shared" si="5"/>
        <v/>
      </c>
      <c r="F96" s="13" t="str">
        <f t="shared" si="4"/>
        <v>NO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2</v>
      </c>
      <c r="E99" s="13">
        <f t="shared" si="5"/>
        <v>104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 t="s">
        <v>3</v>
      </c>
      <c r="E102" s="13" t="str">
        <f t="shared" si="5"/>
        <v/>
      </c>
      <c r="F102" s="13" t="str">
        <f t="shared" si="4"/>
        <v>NO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13.1</v>
      </c>
      <c r="E105" s="13">
        <f t="shared" si="5"/>
        <v>11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 t="s">
        <v>3</v>
      </c>
      <c r="E108" s="13" t="str">
        <f t="shared" si="5"/>
        <v/>
      </c>
      <c r="F108" s="13" t="str">
        <f t="shared" si="4"/>
        <v>NO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3.9</v>
      </c>
      <c r="E111" s="13">
        <f t="shared" si="5"/>
        <v>80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6.1</v>
      </c>
      <c r="E114" s="13">
        <f t="shared" si="5"/>
        <v>59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 t="s">
        <v>3</v>
      </c>
      <c r="E116" s="13" t="str">
        <f t="shared" si="5"/>
        <v/>
      </c>
      <c r="F116" s="13" t="str">
        <f t="shared" si="4"/>
        <v>NO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3.6</v>
      </c>
      <c r="E117" s="13">
        <f t="shared" si="5"/>
        <v>87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6.6</v>
      </c>
      <c r="E120" s="13">
        <f t="shared" si="5"/>
        <v>54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7.6</v>
      </c>
      <c r="E123" s="13">
        <f t="shared" si="5"/>
        <v>41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>
        <v>18.5</v>
      </c>
      <c r="E126" s="13">
        <f t="shared" si="5"/>
        <v>4</v>
      </c>
      <c r="F126" s="13" t="str">
        <f t="shared" si="4"/>
        <v>YES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7.6</v>
      </c>
      <c r="E129" s="13">
        <f t="shared" si="5"/>
        <v>41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3.6</v>
      </c>
      <c r="E132" s="13">
        <f t="shared" si="5"/>
        <v>87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2.4</v>
      </c>
      <c r="E135" s="13">
        <f t="shared" si="5"/>
        <v>99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8</v>
      </c>
      <c r="E138" s="13">
        <f t="shared" si="5"/>
        <v>30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2.2999999999999998</v>
      </c>
      <c r="E141" s="13">
        <f t="shared" si="5"/>
        <v>102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8.4</v>
      </c>
      <c r="E144" s="13">
        <f t="shared" si="5"/>
        <v>26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5.8</v>
      </c>
      <c r="E147" s="13">
        <f t="shared" si="5"/>
        <v>61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7.7</v>
      </c>
      <c r="E150" s="13">
        <f t="shared" si="5"/>
        <v>37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7.2</v>
      </c>
      <c r="E153" s="13">
        <f t="shared" si="7"/>
        <v>46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4.5999999999999996</v>
      </c>
      <c r="E156" s="13">
        <f t="shared" si="7"/>
        <v>76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 t="s">
        <v>3</v>
      </c>
      <c r="E159" s="13" t="str">
        <f t="shared" si="7"/>
        <v/>
      </c>
      <c r="F159" s="13" t="str">
        <f t="shared" si="6"/>
        <v>NO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2.9</v>
      </c>
      <c r="E162" s="13">
        <f t="shared" si="7"/>
        <v>95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3.8</v>
      </c>
      <c r="E165" s="13">
        <f t="shared" si="7"/>
        <v>84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6.8</v>
      </c>
      <c r="E168" s="13">
        <f t="shared" si="7"/>
        <v>51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3.9</v>
      </c>
      <c r="E171" s="13">
        <f t="shared" si="7"/>
        <v>80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3.3</v>
      </c>
      <c r="E174" s="13">
        <f t="shared" si="7"/>
        <v>92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3.1</v>
      </c>
      <c r="E177" s="13">
        <f t="shared" si="7"/>
        <v>94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1.5</v>
      </c>
      <c r="E180" s="13">
        <f t="shared" si="7"/>
        <v>106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2.9</v>
      </c>
      <c r="E183" s="13">
        <f t="shared" si="7"/>
        <v>95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6.3</v>
      </c>
      <c r="E186" s="13">
        <f t="shared" si="7"/>
        <v>57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7.3</v>
      </c>
      <c r="E189" s="13">
        <f t="shared" si="7"/>
        <v>45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7.8</v>
      </c>
      <c r="E192" s="13">
        <f t="shared" si="7"/>
        <v>35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4.5999999999999996</v>
      </c>
      <c r="E195" s="13">
        <f t="shared" si="7"/>
        <v>76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8</v>
      </c>
      <c r="E198" s="13">
        <f t="shared" si="7"/>
        <v>30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7</v>
      </c>
      <c r="E201" s="13">
        <f t="shared" si="7"/>
        <v>49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2.4</v>
      </c>
      <c r="E204" s="13">
        <f t="shared" si="7"/>
        <v>99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8</v>
      </c>
      <c r="E207" s="13">
        <f t="shared" si="7"/>
        <v>30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5.6</v>
      </c>
      <c r="E210" s="13">
        <f t="shared" si="7"/>
        <v>62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5.0999999999999996</v>
      </c>
      <c r="E213" s="13">
        <f t="shared" si="7"/>
        <v>67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>
        <v>10.7</v>
      </c>
      <c r="E216" s="13">
        <f t="shared" ref="E216:E279" si="9">IF(D216&lt;&gt;"",RANK(D216,D$2:D$366),"")</f>
        <v>17</v>
      </c>
      <c r="F216" s="13" t="str">
        <f t="shared" si="8"/>
        <v>YES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9.1999999999999993</v>
      </c>
      <c r="E219" s="13">
        <f t="shared" si="9"/>
        <v>22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4.7</v>
      </c>
      <c r="E222" s="13">
        <f t="shared" si="9"/>
        <v>75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6.8</v>
      </c>
      <c r="E225" s="13">
        <f t="shared" si="9"/>
        <v>51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 t="s">
        <v>15</v>
      </c>
      <c r="E228" s="13" t="e">
        <f t="shared" si="9"/>
        <v>#VALUE!</v>
      </c>
      <c r="F228" s="13" t="e">
        <f t="shared" si="8"/>
        <v>#VALUE!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11.8</v>
      </c>
      <c r="E231" s="13">
        <f t="shared" si="9"/>
        <v>16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>
        <v>13.6</v>
      </c>
      <c r="E234" s="13">
        <f t="shared" si="9"/>
        <v>10</v>
      </c>
      <c r="F234" s="13" t="str">
        <f t="shared" si="8"/>
        <v>YES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10</v>
      </c>
      <c r="E237" s="13">
        <f t="shared" si="9"/>
        <v>20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13.9</v>
      </c>
      <c r="E240" s="13">
        <f t="shared" si="9"/>
        <v>8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>
        <v>14.5</v>
      </c>
      <c r="E246" s="13">
        <f t="shared" si="9"/>
        <v>7</v>
      </c>
      <c r="F246" s="13" t="str">
        <f t="shared" si="8"/>
        <v>YES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 t="s">
        <v>15</v>
      </c>
      <c r="E249" s="13" t="e">
        <f t="shared" si="9"/>
        <v>#VALUE!</v>
      </c>
      <c r="F249" s="13" t="e">
        <f t="shared" si="8"/>
        <v>#VALUE!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7.8</v>
      </c>
      <c r="E252" s="13">
        <f t="shared" si="9"/>
        <v>35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8.5</v>
      </c>
      <c r="E255" s="13">
        <f t="shared" si="9"/>
        <v>25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5.4</v>
      </c>
      <c r="E258" s="13">
        <f t="shared" si="9"/>
        <v>64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10.3</v>
      </c>
      <c r="E261" s="13">
        <f t="shared" si="9"/>
        <v>18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8.3000000000000007</v>
      </c>
      <c r="E264" s="13">
        <f t="shared" si="9"/>
        <v>27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8.1999999999999993</v>
      </c>
      <c r="E267" s="13">
        <f t="shared" si="9"/>
        <v>28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3.8</v>
      </c>
      <c r="E270" s="13">
        <f t="shared" si="9"/>
        <v>84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5</v>
      </c>
      <c r="E273" s="13">
        <f t="shared" si="9"/>
        <v>68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6.5</v>
      </c>
      <c r="E276" s="13">
        <f t="shared" si="9"/>
        <v>55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 t="s">
        <v>3</v>
      </c>
      <c r="E278" s="13" t="str">
        <f t="shared" si="9"/>
        <v/>
      </c>
      <c r="F278" s="13" t="str">
        <f t="shared" si="10"/>
        <v>NO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3.7</v>
      </c>
      <c r="E279" s="13">
        <f t="shared" si="9"/>
        <v>86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7</v>
      </c>
      <c r="E282" s="13">
        <f t="shared" si="11"/>
        <v>49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7.7</v>
      </c>
      <c r="E285" s="13">
        <f t="shared" si="11"/>
        <v>37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 t="s">
        <v>3</v>
      </c>
      <c r="E288" s="13" t="str">
        <f t="shared" si="11"/>
        <v/>
      </c>
      <c r="F288" s="13" t="str">
        <f t="shared" si="10"/>
        <v>NO</v>
      </c>
    </row>
    <row r="289" spans="1:6" x14ac:dyDescent="0.25">
      <c r="A289" s="15">
        <v>44453</v>
      </c>
      <c r="B289" s="10">
        <v>2021</v>
      </c>
      <c r="C289" s="10" t="s">
        <v>10</v>
      </c>
      <c r="D289">
        <v>4.2</v>
      </c>
      <c r="E289" s="13">
        <f t="shared" si="11"/>
        <v>78</v>
      </c>
      <c r="F289" s="13" t="str">
        <f t="shared" si="10"/>
        <v>YES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 t="s">
        <v>3</v>
      </c>
      <c r="E291" s="13" t="str">
        <f t="shared" si="11"/>
        <v/>
      </c>
      <c r="F291" s="13" t="str">
        <f t="shared" si="10"/>
        <v>NO</v>
      </c>
    </row>
    <row r="292" spans="1:6" x14ac:dyDescent="0.25">
      <c r="A292" s="15">
        <v>44456</v>
      </c>
      <c r="B292" s="10">
        <v>2021</v>
      </c>
      <c r="C292" s="10" t="s">
        <v>10</v>
      </c>
      <c r="D292">
        <v>3.6</v>
      </c>
      <c r="E292" s="13">
        <f t="shared" si="11"/>
        <v>87</v>
      </c>
      <c r="F292" s="13" t="str">
        <f t="shared" si="10"/>
        <v>YES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 t="s">
        <v>3</v>
      </c>
      <c r="E294" s="13" t="str">
        <f t="shared" si="11"/>
        <v/>
      </c>
      <c r="F294" s="13" t="str">
        <f t="shared" si="10"/>
        <v>NO</v>
      </c>
    </row>
    <row r="295" spans="1:6" x14ac:dyDescent="0.25">
      <c r="A295" s="15">
        <v>44459</v>
      </c>
      <c r="B295" s="10">
        <v>2021</v>
      </c>
      <c r="C295" s="10" t="s">
        <v>10</v>
      </c>
      <c r="D295">
        <v>4.0999999999999996</v>
      </c>
      <c r="E295" s="13">
        <f t="shared" si="11"/>
        <v>79</v>
      </c>
      <c r="F295" s="13" t="str">
        <f t="shared" si="10"/>
        <v>YES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 t="s">
        <v>3</v>
      </c>
      <c r="E297" s="13" t="str">
        <f t="shared" si="11"/>
        <v/>
      </c>
      <c r="F297" s="13" t="str">
        <f t="shared" si="10"/>
        <v>NO</v>
      </c>
    </row>
    <row r="298" spans="1:6" x14ac:dyDescent="0.25">
      <c r="A298" s="15">
        <v>44462</v>
      </c>
      <c r="B298" s="10">
        <v>2021</v>
      </c>
      <c r="C298" s="10" t="s">
        <v>10</v>
      </c>
      <c r="D298">
        <v>7.7</v>
      </c>
      <c r="E298" s="13">
        <f t="shared" si="11"/>
        <v>37</v>
      </c>
      <c r="F298" s="13" t="str">
        <f t="shared" si="10"/>
        <v>YES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 t="s">
        <v>3</v>
      </c>
      <c r="E300" s="13" t="str">
        <f t="shared" si="11"/>
        <v/>
      </c>
      <c r="F300" s="13" t="str">
        <f t="shared" si="10"/>
        <v>NO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12.1</v>
      </c>
      <c r="E303" s="13">
        <f t="shared" si="11"/>
        <v>13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3.9</v>
      </c>
      <c r="E306" s="13">
        <f t="shared" si="11"/>
        <v>80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8.6</v>
      </c>
      <c r="E309" s="13">
        <f t="shared" si="11"/>
        <v>24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 t="s">
        <v>3</v>
      </c>
      <c r="E312" s="13" t="str">
        <f t="shared" si="11"/>
        <v/>
      </c>
      <c r="F312" s="13" t="str">
        <f t="shared" si="10"/>
        <v>NO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6.4</v>
      </c>
      <c r="E315" s="13">
        <f t="shared" si="11"/>
        <v>56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3.9</v>
      </c>
      <c r="E318" s="13">
        <f t="shared" si="11"/>
        <v>80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3.3</v>
      </c>
      <c r="E321" s="13">
        <f t="shared" si="11"/>
        <v>92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8.1999999999999993</v>
      </c>
      <c r="E324" s="13">
        <f t="shared" si="11"/>
        <v>28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2.9</v>
      </c>
      <c r="E327" s="13">
        <f t="shared" si="11"/>
        <v>95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1.3</v>
      </c>
      <c r="E330" s="13">
        <f t="shared" si="11"/>
        <v>108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1.7</v>
      </c>
      <c r="E333" s="13">
        <f t="shared" si="11"/>
        <v>105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2.2999999999999998</v>
      </c>
      <c r="E336" s="13">
        <f t="shared" si="11"/>
        <v>102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7.6</v>
      </c>
      <c r="E339" s="13">
        <f t="shared" si="11"/>
        <v>41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6.3</v>
      </c>
      <c r="E342" s="13">
        <f t="shared" si="11"/>
        <v>57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5.3</v>
      </c>
      <c r="E345" s="13">
        <f t="shared" si="13"/>
        <v>65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0.7</v>
      </c>
      <c r="E348" s="13">
        <f t="shared" si="13"/>
        <v>109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4.9000000000000004</v>
      </c>
      <c r="E351" s="13">
        <f t="shared" si="13"/>
        <v>70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5.3</v>
      </c>
      <c r="E354" s="13">
        <f t="shared" si="13"/>
        <v>65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4.8</v>
      </c>
      <c r="E357" s="13">
        <f t="shared" si="13"/>
        <v>73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5.9</v>
      </c>
      <c r="E360" s="13">
        <f t="shared" si="13"/>
        <v>60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4.8</v>
      </c>
      <c r="E363" s="13">
        <f t="shared" si="13"/>
        <v>73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4.9000000000000004</v>
      </c>
      <c r="E366" s="13">
        <f t="shared" si="13"/>
        <v>70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5</v>
      </c>
      <c r="E367" s="13">
        <f>IF(D367&lt;&gt;"",RANK(D367,D$367:D$731),"")</f>
        <v>55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5.0999999999999996</v>
      </c>
      <c r="E370" s="13">
        <f t="shared" si="14"/>
        <v>53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13.4</v>
      </c>
      <c r="E373" s="13">
        <f t="shared" si="14"/>
        <v>3</v>
      </c>
      <c r="F373" s="13" t="str">
        <f t="shared" si="15"/>
        <v>YES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11.2</v>
      </c>
      <c r="E376" s="13">
        <f t="shared" si="14"/>
        <v>8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11.1</v>
      </c>
      <c r="E379" s="13">
        <f t="shared" si="14"/>
        <v>9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2.8</v>
      </c>
      <c r="E382" s="13">
        <f t="shared" si="14"/>
        <v>82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 t="s">
        <v>3</v>
      </c>
      <c r="E385" s="13" t="str">
        <f t="shared" si="14"/>
        <v/>
      </c>
      <c r="F385" s="13" t="str">
        <f t="shared" si="15"/>
        <v>NO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 t="s">
        <v>3</v>
      </c>
      <c r="E388" s="13" t="str">
        <f t="shared" si="14"/>
        <v/>
      </c>
      <c r="F388" s="13" t="str">
        <f t="shared" si="15"/>
        <v>NO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 t="s">
        <v>3</v>
      </c>
      <c r="E391" s="13" t="str">
        <f t="shared" si="14"/>
        <v/>
      </c>
      <c r="F391" s="13" t="str">
        <f t="shared" si="15"/>
        <v>NO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 t="s">
        <v>3</v>
      </c>
      <c r="E394" s="13" t="str">
        <f t="shared" si="14"/>
        <v/>
      </c>
      <c r="F394" s="13" t="str">
        <f t="shared" si="15"/>
        <v>NO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9.3000000000000007</v>
      </c>
      <c r="E397" s="13">
        <f t="shared" si="14"/>
        <v>16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 t="s">
        <v>3</v>
      </c>
      <c r="E399" s="13" t="str">
        <f t="shared" si="14"/>
        <v/>
      </c>
      <c r="F399" s="13" t="str">
        <f t="shared" si="15"/>
        <v>NO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 t="s">
        <v>3</v>
      </c>
      <c r="E402" s="13" t="str">
        <f t="shared" si="14"/>
        <v/>
      </c>
      <c r="F402" s="13" t="str">
        <f t="shared" si="15"/>
        <v>NO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 t="s">
        <v>3</v>
      </c>
      <c r="E405" s="13" t="str">
        <f t="shared" si="14"/>
        <v/>
      </c>
      <c r="F405" s="13" t="str">
        <f t="shared" si="15"/>
        <v>NO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 t="s">
        <v>3</v>
      </c>
      <c r="E408" s="13" t="str">
        <f t="shared" si="14"/>
        <v/>
      </c>
      <c r="F408" s="13" t="str">
        <f t="shared" si="15"/>
        <v>NO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 t="s">
        <v>3</v>
      </c>
      <c r="E411" s="13" t="str">
        <f t="shared" si="14"/>
        <v/>
      </c>
      <c r="F411" s="13" t="str">
        <f t="shared" si="15"/>
        <v>NO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 t="s">
        <v>3</v>
      </c>
      <c r="E414" s="13" t="str">
        <f t="shared" si="14"/>
        <v/>
      </c>
      <c r="F414" s="13" t="str">
        <f t="shared" si="15"/>
        <v>NO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>
        <v>2.4</v>
      </c>
      <c r="E416" s="13">
        <f t="shared" si="14"/>
        <v>88</v>
      </c>
      <c r="F416" s="13" t="str">
        <f t="shared" si="15"/>
        <v>YES</v>
      </c>
    </row>
    <row r="417" spans="1:6" x14ac:dyDescent="0.25">
      <c r="A417" s="15">
        <v>44581</v>
      </c>
      <c r="B417" s="10">
        <v>2022</v>
      </c>
      <c r="C417" s="10" t="s">
        <v>7</v>
      </c>
      <c r="D417" t="s">
        <v>3</v>
      </c>
      <c r="E417" s="13" t="str">
        <f t="shared" si="14"/>
        <v/>
      </c>
      <c r="F417" s="13" t="str">
        <f t="shared" si="15"/>
        <v>NO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>
        <v>3.3</v>
      </c>
      <c r="E419" s="13">
        <f t="shared" si="14"/>
        <v>74</v>
      </c>
      <c r="F419" s="13" t="str">
        <f t="shared" si="15"/>
        <v>YES</v>
      </c>
    </row>
    <row r="420" spans="1:6" x14ac:dyDescent="0.25">
      <c r="A420" s="15">
        <v>44584</v>
      </c>
      <c r="B420" s="10">
        <v>2022</v>
      </c>
      <c r="C420" s="10" t="s">
        <v>7</v>
      </c>
      <c r="D420" t="s">
        <v>3</v>
      </c>
      <c r="E420" s="13" t="str">
        <f t="shared" si="14"/>
        <v/>
      </c>
      <c r="F420" s="13" t="str">
        <f t="shared" si="15"/>
        <v>NO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>
        <v>4</v>
      </c>
      <c r="E422" s="13">
        <f t="shared" si="14"/>
        <v>67</v>
      </c>
      <c r="F422" s="13" t="str">
        <f t="shared" si="15"/>
        <v>YES</v>
      </c>
    </row>
    <row r="423" spans="1:6" x14ac:dyDescent="0.25">
      <c r="A423" s="15">
        <v>44587</v>
      </c>
      <c r="B423" s="10">
        <v>2022</v>
      </c>
      <c r="C423" s="10" t="s">
        <v>7</v>
      </c>
      <c r="D423" t="s">
        <v>3</v>
      </c>
      <c r="E423" s="13" t="str">
        <f t="shared" si="14"/>
        <v/>
      </c>
      <c r="F423" s="13" t="str">
        <f t="shared" si="15"/>
        <v>NO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 t="s">
        <v>3</v>
      </c>
      <c r="E426" s="13" t="str">
        <f t="shared" si="14"/>
        <v/>
      </c>
      <c r="F426" s="13" t="str">
        <f t="shared" si="15"/>
        <v>NO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>
        <v>14.5</v>
      </c>
      <c r="E428" s="13">
        <f t="shared" si="14"/>
        <v>1</v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3.5</v>
      </c>
      <c r="E429" s="13">
        <f t="shared" si="14"/>
        <v>72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8.1999999999999993</v>
      </c>
      <c r="E432" s="13">
        <f t="shared" ref="E432:E495" si="16">IF(D432&lt;&gt;"",RANK(D432,D$367:D$731),"")</f>
        <v>22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11.8</v>
      </c>
      <c r="E435" s="13">
        <f t="shared" si="16"/>
        <v>4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2.2000000000000002</v>
      </c>
      <c r="E438" s="13">
        <f t="shared" si="16"/>
        <v>91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3.3</v>
      </c>
      <c r="E441" s="13">
        <f t="shared" si="16"/>
        <v>74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11.6</v>
      </c>
      <c r="E444" s="13">
        <f t="shared" si="16"/>
        <v>5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2.5</v>
      </c>
      <c r="E447" s="13">
        <f t="shared" si="16"/>
        <v>86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4.5</v>
      </c>
      <c r="E450" s="13">
        <f t="shared" si="16"/>
        <v>62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1</v>
      </c>
      <c r="E453" s="13">
        <f t="shared" si="16"/>
        <v>95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7</v>
      </c>
      <c r="E456" s="13">
        <f t="shared" si="16"/>
        <v>33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 t="s">
        <v>3</v>
      </c>
      <c r="E459" s="13" t="str">
        <f t="shared" si="16"/>
        <v/>
      </c>
      <c r="F459" s="13" t="str">
        <f t="shared" si="17"/>
        <v>NO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6.4</v>
      </c>
      <c r="E462" s="13">
        <f t="shared" si="16"/>
        <v>38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3.1</v>
      </c>
      <c r="E465" s="13">
        <f t="shared" si="16"/>
        <v>79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3.2</v>
      </c>
      <c r="E468" s="13">
        <f t="shared" si="16"/>
        <v>77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6.3</v>
      </c>
      <c r="E471" s="13">
        <f t="shared" si="16"/>
        <v>40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6</v>
      </c>
      <c r="E474" s="13">
        <f t="shared" si="16"/>
        <v>45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9.5</v>
      </c>
      <c r="E477" s="13">
        <f t="shared" si="16"/>
        <v>15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2.2000000000000002</v>
      </c>
      <c r="E480" s="13">
        <f t="shared" si="16"/>
        <v>91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2.2000000000000002</v>
      </c>
      <c r="E483" s="13">
        <f t="shared" si="16"/>
        <v>91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7.7</v>
      </c>
      <c r="E486" s="13">
        <f t="shared" si="16"/>
        <v>27</v>
      </c>
      <c r="F486" s="13" t="str">
        <f t="shared" si="17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 t="s">
        <v>3</v>
      </c>
      <c r="E487" s="13" t="str">
        <f t="shared" si="16"/>
        <v/>
      </c>
      <c r="F487" s="13" t="str">
        <f t="shared" si="17"/>
        <v>NO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3.3</v>
      </c>
      <c r="E489" s="13">
        <f t="shared" si="16"/>
        <v>74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4.8</v>
      </c>
      <c r="E492" s="13">
        <f t="shared" si="16"/>
        <v>59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1.1000000000000001</v>
      </c>
      <c r="E495" s="13">
        <f t="shared" si="16"/>
        <v>94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 t="s">
        <v>3</v>
      </c>
      <c r="E498" s="13" t="str">
        <f t="shared" si="18"/>
        <v/>
      </c>
      <c r="F498" s="13" t="str">
        <f t="shared" si="19"/>
        <v>NO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 t="s">
        <v>3</v>
      </c>
      <c r="E501" s="13" t="str">
        <f t="shared" si="18"/>
        <v/>
      </c>
      <c r="F501" s="13" t="str">
        <f t="shared" si="19"/>
        <v>NO</v>
      </c>
    </row>
    <row r="502" spans="1:6" x14ac:dyDescent="0.25">
      <c r="A502" s="15">
        <v>44666</v>
      </c>
      <c r="B502" s="10">
        <v>2022</v>
      </c>
      <c r="C502" s="10" t="s">
        <v>8</v>
      </c>
      <c r="D502">
        <v>2.4</v>
      </c>
      <c r="E502" s="13">
        <f t="shared" si="18"/>
        <v>88</v>
      </c>
      <c r="F502" s="13" t="str">
        <f t="shared" si="19"/>
        <v>YES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 t="s">
        <v>3</v>
      </c>
      <c r="E504" s="13" t="str">
        <f t="shared" si="18"/>
        <v/>
      </c>
      <c r="F504" s="13" t="str">
        <f t="shared" si="19"/>
        <v>NO</v>
      </c>
    </row>
    <row r="505" spans="1:6" x14ac:dyDescent="0.25">
      <c r="A505" s="15">
        <v>44669</v>
      </c>
      <c r="B505" s="10">
        <v>2022</v>
      </c>
      <c r="C505" s="10" t="s">
        <v>8</v>
      </c>
      <c r="D505">
        <v>3.2</v>
      </c>
      <c r="E505" s="13">
        <f t="shared" si="18"/>
        <v>77</v>
      </c>
      <c r="F505" s="13" t="str">
        <f t="shared" si="19"/>
        <v>YES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 t="s">
        <v>3</v>
      </c>
      <c r="E507" s="13" t="str">
        <f t="shared" si="18"/>
        <v/>
      </c>
      <c r="F507" s="13" t="str">
        <f t="shared" si="19"/>
        <v>NO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>
        <v>8.5</v>
      </c>
      <c r="E509" s="13">
        <f t="shared" si="18"/>
        <v>18</v>
      </c>
      <c r="F509" s="13" t="str">
        <f t="shared" si="19"/>
        <v>YES</v>
      </c>
    </row>
    <row r="510" spans="1:6" x14ac:dyDescent="0.25">
      <c r="A510" s="15">
        <v>44674</v>
      </c>
      <c r="B510" s="10">
        <v>2022</v>
      </c>
      <c r="C510" s="10" t="s">
        <v>8</v>
      </c>
      <c r="D510" t="s">
        <v>3</v>
      </c>
      <c r="E510" s="13" t="str">
        <f t="shared" si="18"/>
        <v/>
      </c>
      <c r="F510" s="13" t="str">
        <f t="shared" si="19"/>
        <v>NO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4.0999999999999996</v>
      </c>
      <c r="E513" s="13">
        <f t="shared" si="18"/>
        <v>66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14.1</v>
      </c>
      <c r="E516" s="13">
        <f t="shared" si="18"/>
        <v>2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2.4</v>
      </c>
      <c r="E519" s="13">
        <f t="shared" si="18"/>
        <v>88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10.7</v>
      </c>
      <c r="E522" s="13">
        <f t="shared" si="18"/>
        <v>10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 t="s">
        <v>3</v>
      </c>
      <c r="E525" s="13" t="str">
        <f t="shared" si="18"/>
        <v/>
      </c>
      <c r="F525" s="13" t="str">
        <f t="shared" si="19"/>
        <v>NO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3</v>
      </c>
      <c r="E528" s="13" t="str">
        <f t="shared" si="18"/>
        <v/>
      </c>
      <c r="F528" s="13" t="str">
        <f t="shared" si="19"/>
        <v>NO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6.1</v>
      </c>
      <c r="E531" s="13">
        <f t="shared" si="18"/>
        <v>42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6.1</v>
      </c>
      <c r="E534" s="13">
        <f t="shared" si="18"/>
        <v>42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2.8</v>
      </c>
      <c r="E537" s="13">
        <f t="shared" si="18"/>
        <v>82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5</v>
      </c>
      <c r="E540" s="13">
        <f t="shared" si="18"/>
        <v>55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2.5</v>
      </c>
      <c r="E543" s="13">
        <f t="shared" si="18"/>
        <v>86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9.8000000000000007</v>
      </c>
      <c r="E546" s="13">
        <f t="shared" si="18"/>
        <v>12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 t="s">
        <v>3</v>
      </c>
      <c r="E549" s="13" t="str">
        <f t="shared" si="18"/>
        <v/>
      </c>
      <c r="F549" s="13" t="str">
        <f t="shared" si="19"/>
        <v>NO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 t="s">
        <v>3</v>
      </c>
      <c r="E552" s="13" t="str">
        <f t="shared" si="18"/>
        <v/>
      </c>
      <c r="F552" s="13" t="str">
        <f t="shared" si="19"/>
        <v>NO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 t="s">
        <v>3</v>
      </c>
      <c r="E555" s="13" t="str">
        <f t="shared" si="18"/>
        <v/>
      </c>
      <c r="F555" s="13" t="str">
        <f t="shared" si="19"/>
        <v>NO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 t="s">
        <v>3</v>
      </c>
      <c r="E558" s="13" t="str">
        <f t="shared" si="18"/>
        <v/>
      </c>
      <c r="F558" s="13" t="str">
        <f t="shared" si="19"/>
        <v>NO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 t="s">
        <v>3</v>
      </c>
      <c r="E561" s="13" t="str">
        <f t="shared" si="20"/>
        <v/>
      </c>
      <c r="F561" s="13" t="str">
        <f t="shared" si="21"/>
        <v>NO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 t="s">
        <v>3</v>
      </c>
      <c r="E564" s="13" t="str">
        <f t="shared" si="20"/>
        <v/>
      </c>
      <c r="F564" s="13" t="str">
        <f t="shared" si="21"/>
        <v>NO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 t="s">
        <v>3</v>
      </c>
      <c r="E567" s="13" t="str">
        <f t="shared" si="20"/>
        <v/>
      </c>
      <c r="F567" s="13" t="str">
        <f t="shared" si="21"/>
        <v>NO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 t="s">
        <v>3</v>
      </c>
      <c r="E570" s="13" t="str">
        <f t="shared" si="20"/>
        <v/>
      </c>
      <c r="F570" s="13" t="str">
        <f t="shared" si="21"/>
        <v>NO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 t="s">
        <v>3</v>
      </c>
      <c r="E573" s="13" t="str">
        <f t="shared" si="20"/>
        <v/>
      </c>
      <c r="F573" s="13" t="str">
        <f t="shared" si="21"/>
        <v>NO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 t="s">
        <v>3</v>
      </c>
      <c r="E576" s="13" t="str">
        <f t="shared" si="20"/>
        <v/>
      </c>
      <c r="F576" s="13" t="str">
        <f t="shared" si="21"/>
        <v>NO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 t="s">
        <v>3</v>
      </c>
      <c r="E579" s="13" t="str">
        <f t="shared" si="20"/>
        <v/>
      </c>
      <c r="F579" s="13" t="str">
        <f t="shared" si="21"/>
        <v>NO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 t="s">
        <v>3</v>
      </c>
      <c r="E582" s="13" t="str">
        <f t="shared" si="20"/>
        <v/>
      </c>
      <c r="F582" s="13" t="str">
        <f t="shared" si="21"/>
        <v>NO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 t="s">
        <v>3</v>
      </c>
      <c r="E585" s="13" t="str">
        <f t="shared" si="20"/>
        <v/>
      </c>
      <c r="F585" s="13" t="str">
        <f t="shared" si="21"/>
        <v>NO</v>
      </c>
    </row>
    <row r="586" spans="1:6" x14ac:dyDescent="0.25">
      <c r="A586" s="15">
        <v>44750</v>
      </c>
      <c r="B586" s="10">
        <v>2022</v>
      </c>
      <c r="C586" s="10" t="s">
        <v>9</v>
      </c>
      <c r="D586">
        <v>4.5</v>
      </c>
      <c r="E586" s="13">
        <f t="shared" si="20"/>
        <v>62</v>
      </c>
      <c r="F586" s="13" t="str">
        <f t="shared" si="21"/>
        <v>YES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7.2</v>
      </c>
      <c r="E588" s="13">
        <f t="shared" si="20"/>
        <v>31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6.1</v>
      </c>
      <c r="E591" s="13">
        <f t="shared" si="20"/>
        <v>42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5.6</v>
      </c>
      <c r="E594" s="13">
        <f t="shared" si="20"/>
        <v>49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6.8</v>
      </c>
      <c r="E597" s="13">
        <f t="shared" si="20"/>
        <v>34</v>
      </c>
      <c r="F597" s="13" t="str">
        <f t="shared" si="21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7.7</v>
      </c>
      <c r="E600" s="13">
        <f t="shared" si="20"/>
        <v>27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4.3</v>
      </c>
      <c r="E603" s="13">
        <f t="shared" si="20"/>
        <v>65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</v>
      </c>
      <c r="E606" s="13">
        <f t="shared" si="20"/>
        <v>67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8.4</v>
      </c>
      <c r="E609" s="13">
        <f t="shared" si="20"/>
        <v>20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6.3</v>
      </c>
      <c r="E612" s="13">
        <f t="shared" si="20"/>
        <v>40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8.1</v>
      </c>
      <c r="E615" s="13">
        <f t="shared" si="20"/>
        <v>23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4.5999999999999996</v>
      </c>
      <c r="E618" s="13">
        <f t="shared" si="20"/>
        <v>60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7.6</v>
      </c>
      <c r="E621" s="13">
        <f t="shared" si="20"/>
        <v>29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4.5999999999999996</v>
      </c>
      <c r="E624" s="13">
        <f t="shared" ref="E624:E687" si="22">IF(D624&lt;&gt;"",RANK(D624,D$367:D$731),"")</f>
        <v>60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5.9</v>
      </c>
      <c r="E627" s="13">
        <f t="shared" si="22"/>
        <v>46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5.0999999999999996</v>
      </c>
      <c r="E630" s="13">
        <f t="shared" si="22"/>
        <v>53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8</v>
      </c>
      <c r="E633" s="13">
        <f t="shared" si="22"/>
        <v>24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6.6</v>
      </c>
      <c r="E636" s="13">
        <f t="shared" si="22"/>
        <v>36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6.4</v>
      </c>
      <c r="E639" s="13">
        <f t="shared" si="22"/>
        <v>38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5.9</v>
      </c>
      <c r="E642" s="13">
        <f t="shared" si="22"/>
        <v>46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5</v>
      </c>
      <c r="E645" s="13">
        <f t="shared" si="22"/>
        <v>55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9.6</v>
      </c>
      <c r="E648" s="13">
        <f t="shared" si="22"/>
        <v>14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3.7</v>
      </c>
      <c r="E651" s="13">
        <f t="shared" si="22"/>
        <v>69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8.5</v>
      </c>
      <c r="E654" s="13">
        <f t="shared" si="22"/>
        <v>18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6.7</v>
      </c>
      <c r="E657" s="13">
        <f t="shared" si="22"/>
        <v>35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6.5</v>
      </c>
      <c r="E660" s="13">
        <f t="shared" si="22"/>
        <v>37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3.1</v>
      </c>
      <c r="E663" s="13">
        <f t="shared" si="22"/>
        <v>79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3.7</v>
      </c>
      <c r="E666" s="13">
        <f t="shared" si="22"/>
        <v>69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5.2</v>
      </c>
      <c r="E669" s="13">
        <f t="shared" si="22"/>
        <v>52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7.9</v>
      </c>
      <c r="E672" s="13">
        <f t="shared" si="22"/>
        <v>25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9.6999999999999993</v>
      </c>
      <c r="E675" s="13">
        <f t="shared" si="22"/>
        <v>13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5.3</v>
      </c>
      <c r="E678" s="13">
        <f t="shared" si="22"/>
        <v>51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11.3</v>
      </c>
      <c r="E681" s="13">
        <f t="shared" si="22"/>
        <v>7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3.7</v>
      </c>
      <c r="E684" s="13">
        <f t="shared" si="22"/>
        <v>69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2.6</v>
      </c>
      <c r="E687" s="13">
        <f t="shared" si="22"/>
        <v>85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 t="s">
        <v>3</v>
      </c>
      <c r="E690" s="13" t="str">
        <f t="shared" si="24"/>
        <v/>
      </c>
      <c r="F690" s="13" t="str">
        <f t="shared" si="25"/>
        <v>NO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 t="s">
        <v>3</v>
      </c>
      <c r="E693" s="13" t="str">
        <f t="shared" si="24"/>
        <v/>
      </c>
      <c r="F693" s="13" t="str">
        <f t="shared" si="25"/>
        <v>NO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7.5</v>
      </c>
      <c r="E696" s="13">
        <f t="shared" si="24"/>
        <v>30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8.4</v>
      </c>
      <c r="E697" s="13">
        <f t="shared" si="24"/>
        <v>20</v>
      </c>
      <c r="F697" s="13" t="str">
        <f t="shared" si="25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7.8</v>
      </c>
      <c r="E699" s="13">
        <f t="shared" si="24"/>
        <v>26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>
        <v>10.6</v>
      </c>
      <c r="E700" s="13">
        <f t="shared" si="24"/>
        <v>11</v>
      </c>
      <c r="F700" s="13" t="str">
        <f t="shared" si="25"/>
        <v>YES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 t="s">
        <v>3</v>
      </c>
      <c r="E702" s="13" t="str">
        <f t="shared" si="24"/>
        <v/>
      </c>
      <c r="F702" s="13" t="str">
        <f t="shared" si="25"/>
        <v>NO</v>
      </c>
    </row>
    <row r="703" spans="1:6" x14ac:dyDescent="0.25">
      <c r="A703" s="15">
        <v>44867</v>
      </c>
      <c r="B703" s="10">
        <v>2022</v>
      </c>
      <c r="C703" s="10" t="s">
        <v>10</v>
      </c>
      <c r="D703">
        <v>8.6</v>
      </c>
      <c r="E703" s="13">
        <f t="shared" si="24"/>
        <v>17</v>
      </c>
      <c r="F703" s="13" t="str">
        <f t="shared" si="25"/>
        <v>YES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7.2</v>
      </c>
      <c r="E705" s="13">
        <f t="shared" si="24"/>
        <v>31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3.5</v>
      </c>
      <c r="E708" s="13">
        <f t="shared" si="24"/>
        <v>72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4.9000000000000004</v>
      </c>
      <c r="E711" s="13">
        <f t="shared" si="24"/>
        <v>58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2.9</v>
      </c>
      <c r="E714" s="13">
        <f t="shared" si="24"/>
        <v>81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4.4000000000000004</v>
      </c>
      <c r="E717" s="13">
        <f t="shared" si="24"/>
        <v>64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2.7</v>
      </c>
      <c r="E720" s="13">
        <f t="shared" si="24"/>
        <v>84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11.5</v>
      </c>
      <c r="E723" s="13">
        <f t="shared" si="24"/>
        <v>6</v>
      </c>
      <c r="F723" s="13" t="str">
        <f t="shared" si="25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5.5</v>
      </c>
      <c r="E726" s="13">
        <f t="shared" si="24"/>
        <v>50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5.7</v>
      </c>
      <c r="E729" s="13">
        <f t="shared" si="24"/>
        <v>48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6.6</v>
      </c>
      <c r="E733" s="13">
        <f t="shared" ref="E733:E796" si="26">IF(D733&lt;&gt;"",RANK(D733,D$732:D$1096),"")</f>
        <v>64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11.9</v>
      </c>
      <c r="E736" s="13">
        <f t="shared" si="26"/>
        <v>18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2.7</v>
      </c>
      <c r="E739" s="13">
        <f t="shared" si="26"/>
        <v>102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6.3</v>
      </c>
      <c r="E742" s="13">
        <f t="shared" si="26"/>
        <v>67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13.6</v>
      </c>
      <c r="E745" s="13">
        <f t="shared" si="26"/>
        <v>7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4.8</v>
      </c>
      <c r="E748" s="13">
        <f t="shared" si="26"/>
        <v>84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7.5</v>
      </c>
      <c r="E751" s="13">
        <f t="shared" si="26"/>
        <v>51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13.9</v>
      </c>
      <c r="E754" s="13">
        <f t="shared" si="26"/>
        <v>6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2.1</v>
      </c>
      <c r="E757" s="13">
        <f t="shared" si="26"/>
        <v>107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4</v>
      </c>
      <c r="E760" s="13">
        <f t="shared" si="26"/>
        <v>90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5.2</v>
      </c>
      <c r="E765" s="13">
        <f t="shared" si="26"/>
        <v>81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25</v>
      </c>
      <c r="E768" s="13">
        <f t="shared" si="26"/>
        <v>1</v>
      </c>
      <c r="F768" s="13" t="str">
        <f t="shared" si="27"/>
        <v>NO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16.899999999999999</v>
      </c>
      <c r="E771" s="13">
        <f t="shared" si="26"/>
        <v>2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6.8</v>
      </c>
      <c r="E774" s="13">
        <f t="shared" si="26"/>
        <v>59</v>
      </c>
      <c r="F774" s="13" t="str">
        <f t="shared" si="27"/>
        <v>YES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7.2</v>
      </c>
      <c r="E777" s="13">
        <f t="shared" si="26"/>
        <v>53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5.4</v>
      </c>
      <c r="E780" s="13">
        <f t="shared" si="26"/>
        <v>79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8.5</v>
      </c>
      <c r="E783" s="13">
        <f t="shared" si="26"/>
        <v>40</v>
      </c>
      <c r="F783" s="13" t="str">
        <f t="shared" si="27"/>
        <v>YES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9.1</v>
      </c>
      <c r="E786" s="13">
        <f t="shared" si="26"/>
        <v>36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4.0999999999999996</v>
      </c>
      <c r="E789" s="13">
        <f t="shared" si="26"/>
        <v>89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6.7</v>
      </c>
      <c r="E792" s="13">
        <f t="shared" si="26"/>
        <v>61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8.1</v>
      </c>
      <c r="E795" s="13">
        <f t="shared" si="26"/>
        <v>43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7.6</v>
      </c>
      <c r="E798" s="13">
        <f t="shared" si="28"/>
        <v>50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8.1</v>
      </c>
      <c r="E801" s="13">
        <f t="shared" si="28"/>
        <v>43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3.1</v>
      </c>
      <c r="E804" s="13">
        <f t="shared" si="28"/>
        <v>98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6.2</v>
      </c>
      <c r="E807" s="13">
        <f t="shared" si="28"/>
        <v>69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6.9</v>
      </c>
      <c r="E810" s="13">
        <f t="shared" si="28"/>
        <v>57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6.2</v>
      </c>
      <c r="E813" s="13">
        <f t="shared" si="28"/>
        <v>69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2.2999999999999998</v>
      </c>
      <c r="E816" s="13">
        <f t="shared" si="28"/>
        <v>103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13.1</v>
      </c>
      <c r="E819" s="13">
        <f t="shared" si="28"/>
        <v>9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6.7</v>
      </c>
      <c r="E822" s="13">
        <f t="shared" si="28"/>
        <v>61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15.8</v>
      </c>
      <c r="E825" s="13">
        <f t="shared" si="28"/>
        <v>3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5.7</v>
      </c>
      <c r="E828" s="13">
        <f t="shared" si="28"/>
        <v>76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3.9</v>
      </c>
      <c r="E831" s="13">
        <f t="shared" si="28"/>
        <v>92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3.5</v>
      </c>
      <c r="E834" s="13">
        <f t="shared" si="28"/>
        <v>97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6.9</v>
      </c>
      <c r="E837" s="13">
        <f t="shared" si="28"/>
        <v>57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</v>
      </c>
      <c r="E840" s="13">
        <f t="shared" si="28"/>
        <v>99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7.4</v>
      </c>
      <c r="E843" s="13">
        <f t="shared" si="28"/>
        <v>52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10.199999999999999</v>
      </c>
      <c r="E846" s="13">
        <f t="shared" si="28"/>
        <v>26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7.9</v>
      </c>
      <c r="E849" s="13">
        <f t="shared" si="28"/>
        <v>46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8.1999999999999993</v>
      </c>
      <c r="E852" s="13">
        <f t="shared" si="28"/>
        <v>42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4.4000000000000004</v>
      </c>
      <c r="E855" s="13">
        <f t="shared" si="28"/>
        <v>87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3.8</v>
      </c>
      <c r="E858" s="13">
        <f t="shared" si="28"/>
        <v>94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6.8</v>
      </c>
      <c r="E861" s="13">
        <f t="shared" ref="E861:E924" si="30">IF(D861&lt;&gt;"",RANK(D861,D$732:D$1096),"")</f>
        <v>59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9.1</v>
      </c>
      <c r="E864" s="13">
        <f t="shared" si="30"/>
        <v>36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2.2000000000000002</v>
      </c>
      <c r="E867" s="13">
        <f t="shared" si="30"/>
        <v>105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6.3</v>
      </c>
      <c r="E870" s="13">
        <f t="shared" si="30"/>
        <v>67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1.6</v>
      </c>
      <c r="E873" s="13">
        <f t="shared" si="30"/>
        <v>110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10.1</v>
      </c>
      <c r="E876" s="13">
        <f t="shared" si="30"/>
        <v>27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10.9</v>
      </c>
      <c r="E879" s="13">
        <f t="shared" si="30"/>
        <v>24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2.2999999999999998</v>
      </c>
      <c r="E882" s="13">
        <f t="shared" si="30"/>
        <v>103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9.8000000000000007</v>
      </c>
      <c r="E885" s="13">
        <f t="shared" si="30"/>
        <v>31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8.9</v>
      </c>
      <c r="E888" s="13">
        <f t="shared" si="30"/>
        <v>38</v>
      </c>
      <c r="F888" s="13" t="str">
        <f t="shared" si="31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6.2</v>
      </c>
      <c r="E891" s="13">
        <f t="shared" si="30"/>
        <v>69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9.8000000000000007</v>
      </c>
      <c r="E894" s="13">
        <f t="shared" si="30"/>
        <v>31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4.9000000000000004</v>
      </c>
      <c r="E897" s="13">
        <f t="shared" si="30"/>
        <v>83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 t="s">
        <v>15</v>
      </c>
      <c r="E900" s="13" t="e">
        <f t="shared" si="30"/>
        <v>#VALUE!</v>
      </c>
      <c r="F900" s="13" t="e">
        <f t="shared" si="31"/>
        <v>#VALUE!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13.2</v>
      </c>
      <c r="E903" s="13">
        <f t="shared" si="30"/>
        <v>8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12.8</v>
      </c>
      <c r="E906" s="13">
        <f t="shared" si="30"/>
        <v>12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6.6</v>
      </c>
      <c r="E909" s="13">
        <f t="shared" si="30"/>
        <v>64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9.9</v>
      </c>
      <c r="E912" s="13">
        <f t="shared" si="30"/>
        <v>29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10</v>
      </c>
      <c r="E915" s="13">
        <f t="shared" si="30"/>
        <v>28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0"/>
        <v>#VALUE!</v>
      </c>
      <c r="F918" s="13" t="e">
        <f t="shared" si="31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13.1</v>
      </c>
      <c r="E921" s="13">
        <f t="shared" si="30"/>
        <v>9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5.0999999999999996</v>
      </c>
      <c r="E924" s="13">
        <f t="shared" si="30"/>
        <v>82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14.1</v>
      </c>
      <c r="E927" s="13">
        <f t="shared" si="32"/>
        <v>5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2"/>
        <v>#VALUE!</v>
      </c>
      <c r="F930" s="13" t="e">
        <f t="shared" si="33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>
        <v>12.4</v>
      </c>
      <c r="E936" s="13">
        <f t="shared" si="32"/>
        <v>16</v>
      </c>
      <c r="F936" s="13" t="str">
        <f t="shared" si="33"/>
        <v>YES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 t="s">
        <v>15</v>
      </c>
      <c r="E939" s="13" t="e">
        <f t="shared" si="32"/>
        <v>#VALUE!</v>
      </c>
      <c r="F939" s="13" t="e">
        <f t="shared" si="33"/>
        <v>#VALUE!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>
        <v>11.6</v>
      </c>
      <c r="E942" s="13">
        <f t="shared" si="32"/>
        <v>22</v>
      </c>
      <c r="F942" s="13" t="str">
        <f t="shared" si="33"/>
        <v>YES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14.2</v>
      </c>
      <c r="E945" s="13">
        <f t="shared" si="32"/>
        <v>4</v>
      </c>
      <c r="F945" s="13" t="str">
        <f t="shared" si="33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4.2</v>
      </c>
      <c r="E948" s="13">
        <f t="shared" si="32"/>
        <v>88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3.7</v>
      </c>
      <c r="E951" s="13">
        <f t="shared" si="32"/>
        <v>95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4</v>
      </c>
      <c r="E954" s="13">
        <f t="shared" si="32"/>
        <v>90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6.1</v>
      </c>
      <c r="E957" s="13">
        <f t="shared" si="32"/>
        <v>73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>
        <v>5.7</v>
      </c>
      <c r="E960" s="13">
        <f t="shared" si="32"/>
        <v>76</v>
      </c>
      <c r="F960" s="13" t="str">
        <f t="shared" si="33"/>
        <v>YES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9.4</v>
      </c>
      <c r="E963" s="13">
        <f t="shared" si="32"/>
        <v>33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 t="s">
        <v>15</v>
      </c>
      <c r="E966" s="13" t="e">
        <f t="shared" si="32"/>
        <v>#VALUE!</v>
      </c>
      <c r="F966" s="13" t="e">
        <f t="shared" si="33"/>
        <v>#VALUE!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12.5</v>
      </c>
      <c r="E969" s="13">
        <f t="shared" si="32"/>
        <v>14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6.1</v>
      </c>
      <c r="E972" s="13">
        <f t="shared" si="32"/>
        <v>73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8.6999999999999993</v>
      </c>
      <c r="E975" s="13">
        <f t="shared" si="32"/>
        <v>39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9.3000000000000007</v>
      </c>
      <c r="E978" s="13">
        <f t="shared" si="32"/>
        <v>34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13</v>
      </c>
      <c r="E981" s="13">
        <f t="shared" si="32"/>
        <v>11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11.9</v>
      </c>
      <c r="E984" s="13">
        <f t="shared" si="32"/>
        <v>18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3</v>
      </c>
      <c r="E987" s="13">
        <f t="shared" si="32"/>
        <v>99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6.1</v>
      </c>
      <c r="E990" s="13">
        <f t="shared" si="34"/>
        <v>73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11.1</v>
      </c>
      <c r="E993" s="13">
        <f t="shared" si="34"/>
        <v>23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4"/>
        <v>#VALUE!</v>
      </c>
      <c r="F996" s="13" t="e">
        <f t="shared" si="35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7</v>
      </c>
      <c r="E999" s="13">
        <f t="shared" si="34"/>
        <v>56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9.9</v>
      </c>
      <c r="E1002" s="13">
        <f t="shared" si="34"/>
        <v>29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11.7</v>
      </c>
      <c r="E1005" s="13">
        <f t="shared" si="34"/>
        <v>21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11.9</v>
      </c>
      <c r="E1008" s="13">
        <f t="shared" si="34"/>
        <v>18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 t="s">
        <v>15</v>
      </c>
      <c r="E1014" s="13" t="e">
        <f t="shared" si="34"/>
        <v>#VALUE!</v>
      </c>
      <c r="F1014" s="13" t="e">
        <f t="shared" si="35"/>
        <v>#VALUE!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8.1</v>
      </c>
      <c r="E1017" s="13">
        <f t="shared" si="34"/>
        <v>43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7.7</v>
      </c>
      <c r="E1020" s="13">
        <f t="shared" si="34"/>
        <v>49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 t="s">
        <v>15</v>
      </c>
      <c r="E1023" s="13" t="e">
        <f t="shared" si="34"/>
        <v>#VALUE!</v>
      </c>
      <c r="F1023" s="13" t="e">
        <f t="shared" si="35"/>
        <v>#VALUE!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12.4</v>
      </c>
      <c r="E1026" s="13">
        <f t="shared" si="34"/>
        <v>16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2.9</v>
      </c>
      <c r="E1029" s="13">
        <f t="shared" si="34"/>
        <v>101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6.7</v>
      </c>
      <c r="E1032" s="13">
        <f t="shared" si="34"/>
        <v>61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12.5</v>
      </c>
      <c r="E1035" s="13">
        <f t="shared" si="34"/>
        <v>14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12.7</v>
      </c>
      <c r="E1038" s="13">
        <f t="shared" si="34"/>
        <v>13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1.8</v>
      </c>
      <c r="E1041" s="13">
        <f t="shared" si="34"/>
        <v>109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6.2</v>
      </c>
      <c r="E1044" s="13">
        <f t="shared" si="34"/>
        <v>69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3.6</v>
      </c>
      <c r="E1047" s="13">
        <f t="shared" si="34"/>
        <v>96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</v>
      </c>
      <c r="E1050" s="13">
        <f t="shared" si="34"/>
        <v>108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 t="s">
        <v>3</v>
      </c>
      <c r="E1053" s="13" t="str">
        <f t="shared" ref="E1053:E1096" si="36">IF(D1053&lt;&gt;"",RANK(D1053,D$732:D$1096),"")</f>
        <v/>
      </c>
      <c r="F1053" s="13" t="str">
        <f t="shared" ref="F1053:F1096" si="37">IF(OR(D1053="",E1053&lt;ROUNDUP((COUNT(D$732:D$1096))*0.02,0)),"NO","YES")</f>
        <v>NO</v>
      </c>
    </row>
    <row r="1054" spans="1:6" x14ac:dyDescent="0.25">
      <c r="A1054" s="15">
        <v>45218</v>
      </c>
      <c r="B1054" s="10">
        <v>2023</v>
      </c>
      <c r="C1054" s="10" t="s">
        <v>10</v>
      </c>
      <c r="D1054">
        <v>5.5</v>
      </c>
      <c r="E1054" s="13">
        <f t="shared" si="36"/>
        <v>78</v>
      </c>
      <c r="F1054" s="13" t="str">
        <f t="shared" si="37"/>
        <v>YES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 t="s">
        <v>3</v>
      </c>
      <c r="E1056" s="13" t="str">
        <f t="shared" si="36"/>
        <v/>
      </c>
      <c r="F1056" s="13" t="str">
        <f t="shared" si="37"/>
        <v>NO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9.1999999999999993</v>
      </c>
      <c r="E1059" s="13">
        <f t="shared" si="36"/>
        <v>35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3.9</v>
      </c>
      <c r="E1062" s="13">
        <f t="shared" si="36"/>
        <v>92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5.3</v>
      </c>
      <c r="E1065" s="13">
        <f t="shared" si="36"/>
        <v>80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10.8</v>
      </c>
      <c r="E1068" s="13">
        <f t="shared" si="36"/>
        <v>25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7.9</v>
      </c>
      <c r="E1071" s="13">
        <f t="shared" si="36"/>
        <v>46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7.9</v>
      </c>
      <c r="E1074" s="13">
        <f t="shared" si="36"/>
        <v>46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7.2</v>
      </c>
      <c r="E1077" s="13">
        <f t="shared" si="36"/>
        <v>53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6.6</v>
      </c>
      <c r="E1080" s="13">
        <f t="shared" si="36"/>
        <v>64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7.1</v>
      </c>
      <c r="E1083" s="13">
        <f t="shared" si="36"/>
        <v>55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8.3000000000000007</v>
      </c>
      <c r="E1086" s="13">
        <f t="shared" si="36"/>
        <v>41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2.2000000000000002</v>
      </c>
      <c r="E1089" s="13">
        <f t="shared" si="36"/>
        <v>105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4.7</v>
      </c>
      <c r="E1092" s="13">
        <f t="shared" si="36"/>
        <v>85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4.7</v>
      </c>
      <c r="E1095" s="13">
        <f t="shared" si="36"/>
        <v>85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3" width="11.7109375" customWidth="1"/>
    <col min="14" max="17" width="11.28515625" customWidth="1"/>
  </cols>
  <sheetData>
    <row r="1" spans="1:23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23" x14ac:dyDescent="0.25">
      <c r="A2" s="15">
        <v>44531</v>
      </c>
      <c r="B2" s="10">
        <v>2021</v>
      </c>
      <c r="C2" s="10" t="s">
        <v>7</v>
      </c>
      <c r="D2">
        <v>4</v>
      </c>
      <c r="E2" s="13">
        <f t="shared" ref="E2:E65" si="0">IF(D2&lt;&gt;"",RANK(D2,D$2:D$366),"")</f>
        <v>302</v>
      </c>
      <c r="F2" s="13" t="str">
        <f>IF(OR(D2="",E2&lt;ROUNDUP((COUNT(D$2:D$366))*0.02,0)),"NO","YES")</f>
        <v>YES</v>
      </c>
      <c r="O2" t="s">
        <v>17</v>
      </c>
      <c r="P2" t="s">
        <v>19</v>
      </c>
      <c r="Q2" t="s">
        <v>18</v>
      </c>
    </row>
    <row r="3" spans="1:23" x14ac:dyDescent="0.25">
      <c r="A3" s="15">
        <v>44532</v>
      </c>
      <c r="B3" s="10">
        <v>2021</v>
      </c>
      <c r="C3" s="10" t="s">
        <v>7</v>
      </c>
      <c r="D3">
        <v>3.9</v>
      </c>
      <c r="E3" s="13">
        <f t="shared" si="0"/>
        <v>304</v>
      </c>
      <c r="F3" s="13" t="str">
        <f t="shared" ref="F3:F66" si="1">IF(OR(D3="",E3&lt;ROUNDUP((COUNT(D$2:D$366))*0.02,0)),"NO","YES")</f>
        <v>YES</v>
      </c>
      <c r="H3" s="3" t="s">
        <v>14</v>
      </c>
      <c r="I3" s="3" t="s">
        <v>1</v>
      </c>
      <c r="N3">
        <v>2021</v>
      </c>
      <c r="O3">
        <f>COUNT(D2:D366)</f>
        <v>353</v>
      </c>
      <c r="P3">
        <f>ROUNDDOWN(0.02*O3,0)</f>
        <v>7</v>
      </c>
      <c r="Q3" s="17">
        <f>O3-COUNTIF(F2:F366,"YES")</f>
        <v>7</v>
      </c>
    </row>
    <row r="4" spans="1:23" x14ac:dyDescent="0.25">
      <c r="A4" s="15">
        <v>44533</v>
      </c>
      <c r="B4" s="10">
        <v>2021</v>
      </c>
      <c r="C4" s="10" t="s">
        <v>7</v>
      </c>
      <c r="D4">
        <v>6.4</v>
      </c>
      <c r="E4" s="13">
        <f t="shared" si="0"/>
        <v>197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361</v>
      </c>
      <c r="P4">
        <f>ROUNDDOWN(0.02*O4,0)</f>
        <v>7</v>
      </c>
      <c r="Q4" s="17">
        <f>O4-COUNTIF(F367:F731,"YES")</f>
        <v>7</v>
      </c>
    </row>
    <row r="5" spans="1:23" x14ac:dyDescent="0.25">
      <c r="A5" s="15">
        <v>44534</v>
      </c>
      <c r="B5" s="10">
        <v>2021</v>
      </c>
      <c r="C5" s="10" t="s">
        <v>7</v>
      </c>
      <c r="D5">
        <v>6.7</v>
      </c>
      <c r="E5" s="13">
        <f t="shared" si="0"/>
        <v>184</v>
      </c>
      <c r="F5" s="13" t="str">
        <f t="shared" si="1"/>
        <v>YES</v>
      </c>
      <c r="H5" s="9">
        <v>2021</v>
      </c>
      <c r="I5" s="7">
        <v>20.7</v>
      </c>
      <c r="J5" s="7">
        <v>21.2</v>
      </c>
      <c r="K5" s="7">
        <v>15.4</v>
      </c>
      <c r="L5" s="7">
        <v>14.1</v>
      </c>
      <c r="N5" s="14">
        <v>2023</v>
      </c>
      <c r="O5">
        <f>COUNT(D732:D1096)</f>
        <v>334</v>
      </c>
      <c r="P5">
        <f>ROUNDDOWN(0.02*O5,0)</f>
        <v>6</v>
      </c>
      <c r="Q5" s="18">
        <f>O5-COUNTIF(F732:F1096,"YES")</f>
        <v>7</v>
      </c>
    </row>
    <row r="6" spans="1:23" x14ac:dyDescent="0.25">
      <c r="A6" s="15">
        <v>44535</v>
      </c>
      <c r="B6" s="10">
        <v>2021</v>
      </c>
      <c r="C6" s="10" t="s">
        <v>7</v>
      </c>
      <c r="D6">
        <v>7</v>
      </c>
      <c r="E6" s="13">
        <f t="shared" si="0"/>
        <v>171</v>
      </c>
      <c r="F6" s="13" t="str">
        <f t="shared" si="1"/>
        <v>YES</v>
      </c>
      <c r="H6" s="9">
        <v>2022</v>
      </c>
      <c r="I6" s="7">
        <v>14.7</v>
      </c>
      <c r="J6" s="7">
        <v>14.3</v>
      </c>
      <c r="K6" s="7">
        <v>12.8</v>
      </c>
      <c r="L6" s="7">
        <v>14.7</v>
      </c>
    </row>
    <row r="7" spans="1:23" x14ac:dyDescent="0.25">
      <c r="A7" s="15">
        <v>44536</v>
      </c>
      <c r="B7" s="10">
        <v>2021</v>
      </c>
      <c r="C7" s="10" t="s">
        <v>7</v>
      </c>
      <c r="D7">
        <v>3</v>
      </c>
      <c r="E7" s="13">
        <f t="shared" si="0"/>
        <v>329</v>
      </c>
      <c r="F7" s="13" t="str">
        <f t="shared" si="1"/>
        <v>YES</v>
      </c>
      <c r="H7" s="9">
        <v>2023</v>
      </c>
      <c r="I7" s="7">
        <v>17</v>
      </c>
      <c r="J7" s="7">
        <v>14.5</v>
      </c>
      <c r="K7" s="7">
        <v>15.5</v>
      </c>
      <c r="L7" s="7">
        <v>15.5</v>
      </c>
    </row>
    <row r="8" spans="1:23" x14ac:dyDescent="0.25">
      <c r="A8" s="15">
        <v>44537</v>
      </c>
      <c r="B8" s="10">
        <v>2021</v>
      </c>
      <c r="C8" s="10" t="s">
        <v>7</v>
      </c>
      <c r="D8">
        <v>5.2</v>
      </c>
      <c r="E8" s="13">
        <f t="shared" si="0"/>
        <v>253</v>
      </c>
      <c r="F8" s="13" t="str">
        <f t="shared" si="1"/>
        <v>YES</v>
      </c>
      <c r="N8" s="16" t="s">
        <v>22</v>
      </c>
    </row>
    <row r="9" spans="1:23" x14ac:dyDescent="0.25">
      <c r="A9" s="15">
        <v>44538</v>
      </c>
      <c r="B9" s="10">
        <v>2021</v>
      </c>
      <c r="C9" s="10" t="s">
        <v>7</v>
      </c>
      <c r="D9">
        <v>10.199999999999999</v>
      </c>
      <c r="E9" s="13">
        <f t="shared" si="0"/>
        <v>77</v>
      </c>
      <c r="F9" s="13" t="str">
        <f t="shared" si="1"/>
        <v>YES</v>
      </c>
      <c r="H9" s="22" t="s">
        <v>29</v>
      </c>
      <c r="I9" s="14">
        <f>ROUND(AVERAGE(I5:I7),0)</f>
        <v>17</v>
      </c>
      <c r="J9" s="14">
        <f t="shared" ref="J9:L9" si="2">ROUND(AVERAGE(J5:J7),0)</f>
        <v>17</v>
      </c>
      <c r="K9" s="14">
        <f t="shared" si="2"/>
        <v>15</v>
      </c>
      <c r="L9" s="14">
        <f t="shared" si="2"/>
        <v>15</v>
      </c>
      <c r="N9" s="25" t="s">
        <v>23</v>
      </c>
      <c r="O9" s="25"/>
      <c r="Q9" s="25" t="s">
        <v>24</v>
      </c>
      <c r="R9" s="25"/>
      <c r="T9" s="25" t="s">
        <v>25</v>
      </c>
      <c r="U9" s="25"/>
      <c r="V9" s="25"/>
      <c r="W9" s="25"/>
    </row>
    <row r="10" spans="1:23" x14ac:dyDescent="0.25">
      <c r="A10" s="15">
        <v>44539</v>
      </c>
      <c r="B10" s="10">
        <v>2021</v>
      </c>
      <c r="C10" s="10" t="s">
        <v>7</v>
      </c>
      <c r="D10">
        <v>9.6999999999999993</v>
      </c>
      <c r="E10" s="13">
        <f t="shared" si="0"/>
        <v>93</v>
      </c>
      <c r="F10" s="13" t="str">
        <f t="shared" si="1"/>
        <v>YES</v>
      </c>
      <c r="H10" s="22"/>
      <c r="N10" s="19">
        <v>44933</v>
      </c>
      <c r="O10" s="20">
        <v>30.6</v>
      </c>
      <c r="P10" s="21" t="s">
        <v>21</v>
      </c>
      <c r="Q10" s="1">
        <v>44928</v>
      </c>
      <c r="R10">
        <v>13.2</v>
      </c>
      <c r="T10" t="s">
        <v>7</v>
      </c>
      <c r="U10" t="s">
        <v>8</v>
      </c>
      <c r="V10" t="s">
        <v>9</v>
      </c>
      <c r="W10" t="s">
        <v>10</v>
      </c>
    </row>
    <row r="11" spans="1:23" x14ac:dyDescent="0.25">
      <c r="A11" s="15">
        <v>44540</v>
      </c>
      <c r="B11" s="10">
        <v>2021</v>
      </c>
      <c r="C11" s="10" t="s">
        <v>7</v>
      </c>
      <c r="D11">
        <v>10.9</v>
      </c>
      <c r="E11" s="13">
        <f t="shared" si="0"/>
        <v>66</v>
      </c>
      <c r="F11" s="13" t="str">
        <f t="shared" si="1"/>
        <v>YES</v>
      </c>
      <c r="H11" s="22" t="s">
        <v>26</v>
      </c>
      <c r="I11" s="14">
        <f>ROUND(AVERAGE(I5:I6,T11),0)</f>
        <v>18</v>
      </c>
      <c r="J11" s="14">
        <f t="shared" ref="J11:L11" si="3">ROUND(AVERAGE(J5:J6,U11),0)</f>
        <v>17</v>
      </c>
      <c r="K11" s="14">
        <f t="shared" si="3"/>
        <v>15</v>
      </c>
      <c r="L11" s="14">
        <f t="shared" si="3"/>
        <v>15</v>
      </c>
      <c r="N11" s="19">
        <v>44934</v>
      </c>
      <c r="O11" s="20">
        <v>25.7</v>
      </c>
      <c r="Q11" s="1">
        <v>44929</v>
      </c>
      <c r="R11">
        <v>5.8</v>
      </c>
      <c r="T11">
        <f>MAX(R10:R62,R307:R337)</f>
        <v>17.2</v>
      </c>
      <c r="U11">
        <f>MAX(R63:R152)</f>
        <v>14.5</v>
      </c>
      <c r="V11">
        <f>MAX(R153:R219)</f>
        <v>15.5</v>
      </c>
      <c r="W11">
        <f>MAX(R220:R306)</f>
        <v>15.5</v>
      </c>
    </row>
    <row r="12" spans="1:23" x14ac:dyDescent="0.25">
      <c r="A12" s="15">
        <v>44541</v>
      </c>
      <c r="B12" s="10">
        <v>2021</v>
      </c>
      <c r="C12" s="10" t="s">
        <v>7</v>
      </c>
      <c r="D12">
        <v>7.5</v>
      </c>
      <c r="E12" s="13">
        <f t="shared" si="0"/>
        <v>151</v>
      </c>
      <c r="F12" s="13" t="str">
        <f t="shared" si="1"/>
        <v>YES</v>
      </c>
      <c r="N12" s="19">
        <v>44937</v>
      </c>
      <c r="O12" s="20">
        <v>21.1</v>
      </c>
      <c r="Q12" s="1">
        <v>44930</v>
      </c>
      <c r="R12">
        <v>10.3</v>
      </c>
    </row>
    <row r="13" spans="1:23" x14ac:dyDescent="0.25">
      <c r="A13" s="15">
        <v>44542</v>
      </c>
      <c r="B13" s="10">
        <v>2021</v>
      </c>
      <c r="C13" s="10" t="s">
        <v>7</v>
      </c>
      <c r="D13">
        <v>7.1</v>
      </c>
      <c r="E13" s="13">
        <f t="shared" si="0"/>
        <v>169</v>
      </c>
      <c r="F13" s="13" t="str">
        <f t="shared" si="1"/>
        <v>YES</v>
      </c>
      <c r="N13" s="19">
        <v>44947</v>
      </c>
      <c r="O13" s="20">
        <v>20.9</v>
      </c>
      <c r="Q13" s="1">
        <v>44931</v>
      </c>
      <c r="R13">
        <v>6.6</v>
      </c>
    </row>
    <row r="14" spans="1:23" x14ac:dyDescent="0.25">
      <c r="A14" s="15">
        <v>44543</v>
      </c>
      <c r="B14" s="10">
        <v>2021</v>
      </c>
      <c r="C14" s="10" t="s">
        <v>7</v>
      </c>
      <c r="D14">
        <v>8.9</v>
      </c>
      <c r="E14" s="13">
        <f t="shared" si="0"/>
        <v>109</v>
      </c>
      <c r="F14" s="13" t="str">
        <f t="shared" si="1"/>
        <v>YES</v>
      </c>
      <c r="N14" s="19">
        <v>44950</v>
      </c>
      <c r="O14" s="20">
        <v>19.899999999999999</v>
      </c>
      <c r="Q14" s="1">
        <v>44932</v>
      </c>
      <c r="R14">
        <v>17.2</v>
      </c>
    </row>
    <row r="15" spans="1:23" x14ac:dyDescent="0.25">
      <c r="A15" s="15">
        <v>44544</v>
      </c>
      <c r="B15" s="10">
        <v>2021</v>
      </c>
      <c r="C15" s="10" t="s">
        <v>7</v>
      </c>
      <c r="D15">
        <v>10.1</v>
      </c>
      <c r="E15" s="13">
        <f t="shared" si="0"/>
        <v>83</v>
      </c>
      <c r="F15" s="13" t="str">
        <f t="shared" si="1"/>
        <v>YES</v>
      </c>
      <c r="N15" s="19">
        <v>44927</v>
      </c>
      <c r="O15" s="20">
        <v>17.2</v>
      </c>
      <c r="Q15" s="1">
        <v>44935</v>
      </c>
      <c r="R15">
        <v>12.8</v>
      </c>
    </row>
    <row r="16" spans="1:23" x14ac:dyDescent="0.25">
      <c r="A16" s="15">
        <v>44545</v>
      </c>
      <c r="B16" s="10">
        <v>2021</v>
      </c>
      <c r="C16" s="10" t="s">
        <v>7</v>
      </c>
      <c r="D16">
        <v>14.9</v>
      </c>
      <c r="E16" s="13">
        <f t="shared" si="0"/>
        <v>24</v>
      </c>
      <c r="F16" s="13" t="str">
        <f t="shared" si="1"/>
        <v>YES</v>
      </c>
      <c r="N16" s="1">
        <v>44932</v>
      </c>
      <c r="O16">
        <v>17.2</v>
      </c>
      <c r="Q16" s="1">
        <v>44936</v>
      </c>
      <c r="R16">
        <v>12.5</v>
      </c>
    </row>
    <row r="17" spans="1:18" x14ac:dyDescent="0.25">
      <c r="A17" s="15">
        <v>44546</v>
      </c>
      <c r="B17" s="10">
        <v>2021</v>
      </c>
      <c r="C17" s="10" t="s">
        <v>7</v>
      </c>
      <c r="D17">
        <v>6.7</v>
      </c>
      <c r="E17" s="13">
        <f t="shared" si="0"/>
        <v>184</v>
      </c>
      <c r="F17" s="13" t="str">
        <f t="shared" si="1"/>
        <v>YES</v>
      </c>
      <c r="N17" s="1">
        <v>44949</v>
      </c>
      <c r="O17">
        <v>17</v>
      </c>
      <c r="Q17" s="1">
        <v>44938</v>
      </c>
      <c r="R17">
        <v>11.3</v>
      </c>
    </row>
    <row r="18" spans="1:18" x14ac:dyDescent="0.25">
      <c r="A18" s="15">
        <v>44547</v>
      </c>
      <c r="B18" s="10">
        <v>2021</v>
      </c>
      <c r="C18" s="10" t="s">
        <v>7</v>
      </c>
      <c r="D18">
        <v>6.7</v>
      </c>
      <c r="E18" s="13">
        <f t="shared" si="0"/>
        <v>184</v>
      </c>
      <c r="F18" s="13" t="str">
        <f t="shared" si="1"/>
        <v>YES</v>
      </c>
      <c r="N18" s="1">
        <v>45162</v>
      </c>
      <c r="O18">
        <v>15.5</v>
      </c>
      <c r="Q18" s="1">
        <v>44939</v>
      </c>
      <c r="R18">
        <v>7.7</v>
      </c>
    </row>
    <row r="19" spans="1:18" x14ac:dyDescent="0.25">
      <c r="A19" s="15">
        <v>44548</v>
      </c>
      <c r="B19" s="10">
        <v>2021</v>
      </c>
      <c r="C19" s="10" t="s">
        <v>7</v>
      </c>
      <c r="D19">
        <v>7.9</v>
      </c>
      <c r="E19" s="13">
        <f t="shared" si="0"/>
        <v>142</v>
      </c>
      <c r="F19" s="13" t="str">
        <f t="shared" si="1"/>
        <v>YES</v>
      </c>
      <c r="N19" s="1">
        <v>45186</v>
      </c>
      <c r="O19">
        <v>15.5</v>
      </c>
      <c r="Q19" s="1">
        <v>44940</v>
      </c>
      <c r="R19">
        <v>8.1</v>
      </c>
    </row>
    <row r="20" spans="1:18" x14ac:dyDescent="0.25">
      <c r="A20" s="15">
        <v>44549</v>
      </c>
      <c r="B20" s="10">
        <v>2021</v>
      </c>
      <c r="C20" s="10" t="s">
        <v>7</v>
      </c>
      <c r="D20">
        <v>9</v>
      </c>
      <c r="E20" s="13">
        <f t="shared" si="0"/>
        <v>107</v>
      </c>
      <c r="F20" s="13" t="str">
        <f t="shared" si="1"/>
        <v>YES</v>
      </c>
      <c r="N20" s="1">
        <v>45109</v>
      </c>
      <c r="O20">
        <v>15.3</v>
      </c>
      <c r="Q20" s="1">
        <v>44941</v>
      </c>
      <c r="R20">
        <v>6.9</v>
      </c>
    </row>
    <row r="21" spans="1:18" x14ac:dyDescent="0.25">
      <c r="A21" s="15">
        <v>44550</v>
      </c>
      <c r="B21" s="10">
        <v>2021</v>
      </c>
      <c r="C21" s="10" t="s">
        <v>7</v>
      </c>
      <c r="D21">
        <v>8.1999999999999993</v>
      </c>
      <c r="E21" s="13">
        <f t="shared" si="0"/>
        <v>131</v>
      </c>
      <c r="F21" s="13" t="str">
        <f t="shared" si="1"/>
        <v>YES</v>
      </c>
      <c r="N21" s="1">
        <v>45283</v>
      </c>
      <c r="O21">
        <v>15.1</v>
      </c>
      <c r="Q21" s="1">
        <v>44942</v>
      </c>
      <c r="R21">
        <v>8.1</v>
      </c>
    </row>
    <row r="22" spans="1:18" x14ac:dyDescent="0.25">
      <c r="A22" s="15">
        <v>44551</v>
      </c>
      <c r="B22" s="10">
        <v>2021</v>
      </c>
      <c r="C22" s="10" t="s">
        <v>7</v>
      </c>
      <c r="D22">
        <v>5.4</v>
      </c>
      <c r="E22" s="13">
        <f t="shared" si="0"/>
        <v>244</v>
      </c>
      <c r="F22" s="13" t="str">
        <f t="shared" si="1"/>
        <v>YES</v>
      </c>
      <c r="N22" s="1">
        <v>45100</v>
      </c>
      <c r="O22">
        <v>15.1</v>
      </c>
      <c r="Q22" s="1">
        <v>44943</v>
      </c>
      <c r="R22">
        <v>9.4</v>
      </c>
    </row>
    <row r="23" spans="1:18" x14ac:dyDescent="0.25">
      <c r="A23" s="15">
        <v>44552</v>
      </c>
      <c r="B23" s="10">
        <v>2021</v>
      </c>
      <c r="C23" s="10" t="s">
        <v>7</v>
      </c>
      <c r="D23">
        <v>16</v>
      </c>
      <c r="E23" s="13">
        <f t="shared" si="0"/>
        <v>18</v>
      </c>
      <c r="F23" s="13" t="str">
        <f t="shared" si="1"/>
        <v>YES</v>
      </c>
      <c r="N23" s="1">
        <v>45179</v>
      </c>
      <c r="O23">
        <v>14.8</v>
      </c>
      <c r="Q23" s="1">
        <v>44944</v>
      </c>
      <c r="R23">
        <v>5.9</v>
      </c>
    </row>
    <row r="24" spans="1:18" x14ac:dyDescent="0.25">
      <c r="A24" s="15">
        <v>44553</v>
      </c>
      <c r="B24" s="10">
        <v>2021</v>
      </c>
      <c r="C24" s="10" t="s">
        <v>7</v>
      </c>
      <c r="D24">
        <v>9.8000000000000007</v>
      </c>
      <c r="E24" s="13">
        <f t="shared" si="0"/>
        <v>88</v>
      </c>
      <c r="F24" s="13" t="str">
        <f t="shared" si="1"/>
        <v>YES</v>
      </c>
      <c r="N24" s="1">
        <v>45081</v>
      </c>
      <c r="O24">
        <v>14.7</v>
      </c>
      <c r="Q24" s="1">
        <v>44945</v>
      </c>
      <c r="R24">
        <v>4.3</v>
      </c>
    </row>
    <row r="25" spans="1:18" x14ac:dyDescent="0.25">
      <c r="A25" s="15">
        <v>44554</v>
      </c>
      <c r="B25" s="10">
        <v>2021</v>
      </c>
      <c r="C25" s="10" t="s">
        <v>7</v>
      </c>
      <c r="D25">
        <v>13.5</v>
      </c>
      <c r="E25" s="13">
        <f t="shared" si="0"/>
        <v>36</v>
      </c>
      <c r="F25" s="13" t="str">
        <f t="shared" si="1"/>
        <v>YES</v>
      </c>
      <c r="N25" s="1">
        <v>45110</v>
      </c>
      <c r="O25">
        <v>14.6</v>
      </c>
      <c r="Q25" s="1">
        <v>44946</v>
      </c>
      <c r="R25">
        <v>6.4</v>
      </c>
    </row>
    <row r="26" spans="1:18" x14ac:dyDescent="0.25">
      <c r="A26" s="15">
        <v>44555</v>
      </c>
      <c r="B26" s="10">
        <v>2021</v>
      </c>
      <c r="C26" s="10" t="s">
        <v>7</v>
      </c>
      <c r="D26">
        <v>7.8</v>
      </c>
      <c r="E26" s="13">
        <f t="shared" si="0"/>
        <v>145</v>
      </c>
      <c r="F26" s="13" t="str">
        <f t="shared" si="1"/>
        <v>YES</v>
      </c>
      <c r="N26" s="1">
        <v>44989</v>
      </c>
      <c r="O26">
        <v>14.5</v>
      </c>
      <c r="Q26" s="1">
        <v>44948</v>
      </c>
      <c r="R26">
        <v>13.1</v>
      </c>
    </row>
    <row r="27" spans="1:18" x14ac:dyDescent="0.25">
      <c r="A27" s="15">
        <v>44556</v>
      </c>
      <c r="B27" s="10">
        <v>2021</v>
      </c>
      <c r="C27" s="10" t="s">
        <v>7</v>
      </c>
      <c r="D27">
        <v>11.1</v>
      </c>
      <c r="E27" s="13">
        <f t="shared" si="0"/>
        <v>63</v>
      </c>
      <c r="F27" s="13" t="str">
        <f t="shared" si="1"/>
        <v>YES</v>
      </c>
      <c r="N27" s="1">
        <v>45060</v>
      </c>
      <c r="O27">
        <v>14.5</v>
      </c>
      <c r="Q27" s="1">
        <v>44949</v>
      </c>
      <c r="R27">
        <v>17</v>
      </c>
    </row>
    <row r="28" spans="1:18" x14ac:dyDescent="0.25">
      <c r="A28" s="15">
        <v>44557</v>
      </c>
      <c r="B28" s="10">
        <v>2021</v>
      </c>
      <c r="C28" s="10" t="s">
        <v>7</v>
      </c>
      <c r="D28">
        <v>8.5</v>
      </c>
      <c r="E28" s="13">
        <f t="shared" si="0"/>
        <v>123</v>
      </c>
      <c r="F28" s="13" t="str">
        <f t="shared" si="1"/>
        <v>YES</v>
      </c>
      <c r="N28" s="1">
        <v>45107</v>
      </c>
      <c r="O28">
        <v>14.3</v>
      </c>
      <c r="Q28" s="1">
        <v>44951</v>
      </c>
      <c r="R28">
        <v>10.8</v>
      </c>
    </row>
    <row r="29" spans="1:18" x14ac:dyDescent="0.25">
      <c r="A29" s="15">
        <v>44558</v>
      </c>
      <c r="B29" s="10">
        <v>2021</v>
      </c>
      <c r="C29" s="10" t="s">
        <v>7</v>
      </c>
      <c r="D29">
        <v>5.5</v>
      </c>
      <c r="E29" s="13">
        <f t="shared" si="0"/>
        <v>239</v>
      </c>
      <c r="F29" s="13" t="str">
        <f t="shared" si="1"/>
        <v>YES</v>
      </c>
      <c r="N29" s="1">
        <v>45134</v>
      </c>
      <c r="O29">
        <v>14.2</v>
      </c>
      <c r="Q29" s="1">
        <v>44952</v>
      </c>
      <c r="R29">
        <v>4</v>
      </c>
    </row>
    <row r="30" spans="1:18" x14ac:dyDescent="0.25">
      <c r="A30" s="15">
        <v>44559</v>
      </c>
      <c r="B30" s="10">
        <v>2021</v>
      </c>
      <c r="C30" s="10" t="s">
        <v>7</v>
      </c>
      <c r="D30">
        <v>5</v>
      </c>
      <c r="E30" s="13">
        <f t="shared" si="0"/>
        <v>262</v>
      </c>
      <c r="F30" s="13" t="str">
        <f t="shared" si="1"/>
        <v>YES</v>
      </c>
      <c r="N30" s="1">
        <v>45067</v>
      </c>
      <c r="O30">
        <v>13.9</v>
      </c>
      <c r="Q30" s="1">
        <v>44953</v>
      </c>
      <c r="R30">
        <v>6.5</v>
      </c>
    </row>
    <row r="31" spans="1:18" x14ac:dyDescent="0.25">
      <c r="A31" s="15">
        <v>44560</v>
      </c>
      <c r="B31" s="10">
        <v>2021</v>
      </c>
      <c r="C31" s="10" t="s">
        <v>7</v>
      </c>
      <c r="D31">
        <v>11.6</v>
      </c>
      <c r="E31" s="13">
        <f t="shared" si="0"/>
        <v>53</v>
      </c>
      <c r="F31" s="13" t="str">
        <f t="shared" si="1"/>
        <v>YES</v>
      </c>
      <c r="N31" s="1">
        <v>45080</v>
      </c>
      <c r="O31">
        <v>13.9</v>
      </c>
      <c r="Q31" s="1">
        <v>44954</v>
      </c>
      <c r="R31">
        <v>4.0999999999999996</v>
      </c>
    </row>
    <row r="32" spans="1:18" x14ac:dyDescent="0.25">
      <c r="A32" s="15">
        <v>44561</v>
      </c>
      <c r="B32" s="10">
        <v>2021</v>
      </c>
      <c r="C32" s="10" t="s">
        <v>7</v>
      </c>
      <c r="D32">
        <v>15.7</v>
      </c>
      <c r="E32" s="13">
        <f t="shared" si="0"/>
        <v>19</v>
      </c>
      <c r="F32" s="13" t="str">
        <f t="shared" si="1"/>
        <v>YES</v>
      </c>
      <c r="N32" s="1">
        <v>45158</v>
      </c>
      <c r="O32">
        <v>13.9</v>
      </c>
      <c r="Q32" s="1">
        <v>44955</v>
      </c>
      <c r="R32">
        <v>4.2</v>
      </c>
    </row>
    <row r="33" spans="1:18" x14ac:dyDescent="0.25">
      <c r="A33" s="15">
        <v>44197</v>
      </c>
      <c r="B33" s="10">
        <v>2021</v>
      </c>
      <c r="C33" s="10" t="s">
        <v>7</v>
      </c>
      <c r="D33">
        <v>19.2</v>
      </c>
      <c r="E33" s="13">
        <f t="shared" si="0"/>
        <v>11</v>
      </c>
      <c r="F33" s="13" t="str">
        <f t="shared" si="1"/>
        <v>YES</v>
      </c>
      <c r="N33" s="1">
        <v>45064</v>
      </c>
      <c r="O33">
        <v>13.4</v>
      </c>
      <c r="Q33" s="1">
        <v>44956</v>
      </c>
      <c r="R33">
        <v>5.2</v>
      </c>
    </row>
    <row r="34" spans="1:18" x14ac:dyDescent="0.25">
      <c r="A34" s="15">
        <v>44198</v>
      </c>
      <c r="B34" s="10">
        <v>2021</v>
      </c>
      <c r="C34" s="10" t="s">
        <v>7</v>
      </c>
      <c r="D34">
        <v>26.8</v>
      </c>
      <c r="E34" s="13">
        <f t="shared" si="0"/>
        <v>1</v>
      </c>
      <c r="F34" s="13" t="str">
        <f t="shared" si="1"/>
        <v>NO</v>
      </c>
      <c r="N34" s="1">
        <v>45133</v>
      </c>
      <c r="O34">
        <v>13.4</v>
      </c>
      <c r="Q34" s="1">
        <v>44957</v>
      </c>
      <c r="R34">
        <v>7.3</v>
      </c>
    </row>
    <row r="35" spans="1:18" x14ac:dyDescent="0.25">
      <c r="A35" s="15">
        <v>44199</v>
      </c>
      <c r="B35" s="10">
        <v>2021</v>
      </c>
      <c r="C35" s="10" t="s">
        <v>7</v>
      </c>
      <c r="D35">
        <v>25</v>
      </c>
      <c r="E35" s="13">
        <f t="shared" si="0"/>
        <v>2</v>
      </c>
      <c r="F35" s="13" t="str">
        <f t="shared" si="1"/>
        <v>NO</v>
      </c>
      <c r="N35" s="1">
        <v>45092</v>
      </c>
      <c r="O35">
        <v>13.3</v>
      </c>
      <c r="Q35" s="1">
        <v>44958</v>
      </c>
      <c r="R35">
        <v>7.3</v>
      </c>
    </row>
    <row r="36" spans="1:18" x14ac:dyDescent="0.25">
      <c r="A36" s="15">
        <v>44200</v>
      </c>
      <c r="B36" s="10">
        <v>2021</v>
      </c>
      <c r="C36" s="10" t="s">
        <v>7</v>
      </c>
      <c r="D36">
        <v>7.3</v>
      </c>
      <c r="E36" s="13">
        <f t="shared" si="0"/>
        <v>166</v>
      </c>
      <c r="F36" s="13" t="str">
        <f t="shared" si="1"/>
        <v>YES</v>
      </c>
      <c r="N36" s="1">
        <v>45156</v>
      </c>
      <c r="O36">
        <v>13.3</v>
      </c>
      <c r="Q36" s="1">
        <v>44959</v>
      </c>
      <c r="R36">
        <v>8.6</v>
      </c>
    </row>
    <row r="37" spans="1:18" x14ac:dyDescent="0.25">
      <c r="A37" s="15">
        <v>44201</v>
      </c>
      <c r="B37" s="10">
        <v>2021</v>
      </c>
      <c r="C37" s="10" t="s">
        <v>7</v>
      </c>
      <c r="D37">
        <v>11.5</v>
      </c>
      <c r="E37" s="13">
        <f t="shared" si="0"/>
        <v>56</v>
      </c>
      <c r="F37" s="13" t="str">
        <f t="shared" si="1"/>
        <v>YES</v>
      </c>
      <c r="N37" s="1">
        <v>45263</v>
      </c>
      <c r="O37">
        <v>13.2</v>
      </c>
      <c r="Q37" s="1">
        <v>44960</v>
      </c>
      <c r="R37">
        <v>4.3</v>
      </c>
    </row>
    <row r="38" spans="1:18" x14ac:dyDescent="0.25">
      <c r="A38" s="15">
        <v>44202</v>
      </c>
      <c r="B38" s="10">
        <v>2021</v>
      </c>
      <c r="C38" s="10" t="s">
        <v>7</v>
      </c>
      <c r="D38">
        <v>20.7</v>
      </c>
      <c r="E38" s="13">
        <f t="shared" si="0"/>
        <v>9</v>
      </c>
      <c r="F38" s="13" t="str">
        <f t="shared" si="1"/>
        <v>YES</v>
      </c>
      <c r="N38" s="1">
        <v>44928</v>
      </c>
      <c r="O38">
        <v>13.2</v>
      </c>
      <c r="Q38" s="1">
        <v>44961</v>
      </c>
      <c r="R38">
        <v>9.6</v>
      </c>
    </row>
    <row r="39" spans="1:18" x14ac:dyDescent="0.25">
      <c r="A39" s="15">
        <v>44203</v>
      </c>
      <c r="B39" s="10">
        <v>2021</v>
      </c>
      <c r="C39" s="10" t="s">
        <v>7</v>
      </c>
      <c r="D39">
        <v>22.7</v>
      </c>
      <c r="E39" s="13">
        <f t="shared" si="0"/>
        <v>6</v>
      </c>
      <c r="F39" s="13" t="str">
        <f t="shared" si="1"/>
        <v>NO</v>
      </c>
      <c r="N39" s="1">
        <v>45146</v>
      </c>
      <c r="O39">
        <v>13.2</v>
      </c>
      <c r="Q39" s="1">
        <v>44962</v>
      </c>
      <c r="R39">
        <v>7.5</v>
      </c>
    </row>
    <row r="40" spans="1:18" x14ac:dyDescent="0.25">
      <c r="A40" s="15">
        <v>44204</v>
      </c>
      <c r="B40" s="10">
        <v>2021</v>
      </c>
      <c r="C40" s="10" t="s">
        <v>7</v>
      </c>
      <c r="D40">
        <v>18</v>
      </c>
      <c r="E40" s="13">
        <f t="shared" si="0"/>
        <v>13</v>
      </c>
      <c r="F40" s="13" t="str">
        <f t="shared" si="1"/>
        <v>YES</v>
      </c>
      <c r="N40" s="1">
        <v>45281</v>
      </c>
      <c r="O40">
        <v>13.1</v>
      </c>
      <c r="Q40" s="1">
        <v>44963</v>
      </c>
      <c r="R40">
        <v>10</v>
      </c>
    </row>
    <row r="41" spans="1:18" x14ac:dyDescent="0.25">
      <c r="A41" s="15">
        <v>44205</v>
      </c>
      <c r="B41" s="10">
        <v>2021</v>
      </c>
      <c r="C41" s="10" t="s">
        <v>7</v>
      </c>
      <c r="D41">
        <v>14.3</v>
      </c>
      <c r="E41" s="13">
        <f t="shared" si="0"/>
        <v>30</v>
      </c>
      <c r="F41" s="13" t="str">
        <f t="shared" si="1"/>
        <v>YES</v>
      </c>
      <c r="N41" s="1">
        <v>44948</v>
      </c>
      <c r="O41">
        <v>13.1</v>
      </c>
      <c r="Q41" s="1">
        <v>44964</v>
      </c>
      <c r="R41">
        <v>5.2</v>
      </c>
    </row>
    <row r="42" spans="1:18" x14ac:dyDescent="0.25">
      <c r="A42" s="15">
        <v>44206</v>
      </c>
      <c r="B42" s="10">
        <v>2021</v>
      </c>
      <c r="C42" s="10" t="s">
        <v>7</v>
      </c>
      <c r="D42">
        <v>9.1</v>
      </c>
      <c r="E42" s="13">
        <f t="shared" si="0"/>
        <v>105</v>
      </c>
      <c r="F42" s="13" t="str">
        <f t="shared" si="1"/>
        <v>YES</v>
      </c>
      <c r="N42" s="1">
        <v>45282</v>
      </c>
      <c r="O42">
        <v>12.9</v>
      </c>
      <c r="Q42" s="1">
        <v>44965</v>
      </c>
      <c r="R42">
        <v>4.3</v>
      </c>
    </row>
    <row r="43" spans="1:18" x14ac:dyDescent="0.25">
      <c r="A43" s="15">
        <v>44207</v>
      </c>
      <c r="B43" s="10">
        <v>2021</v>
      </c>
      <c r="C43" s="10" t="s">
        <v>7</v>
      </c>
      <c r="D43">
        <v>8.1</v>
      </c>
      <c r="E43" s="13">
        <f t="shared" si="0"/>
        <v>133</v>
      </c>
      <c r="F43" s="13" t="str">
        <f t="shared" si="1"/>
        <v>YES</v>
      </c>
      <c r="N43" s="1">
        <v>44988</v>
      </c>
      <c r="O43">
        <v>12.9</v>
      </c>
      <c r="Q43" s="1">
        <v>44966</v>
      </c>
      <c r="R43">
        <v>8.1999999999999993</v>
      </c>
    </row>
    <row r="44" spans="1:18" x14ac:dyDescent="0.25">
      <c r="A44" s="15">
        <v>44208</v>
      </c>
      <c r="B44" s="10">
        <v>2021</v>
      </c>
      <c r="C44" s="10" t="s">
        <v>7</v>
      </c>
      <c r="D44">
        <v>8.3000000000000007</v>
      </c>
      <c r="E44" s="13">
        <f t="shared" si="0"/>
        <v>128</v>
      </c>
      <c r="F44" s="13" t="str">
        <f t="shared" si="1"/>
        <v>YES</v>
      </c>
      <c r="N44" s="1">
        <v>44935</v>
      </c>
      <c r="O44">
        <v>12.8</v>
      </c>
      <c r="Q44" s="1">
        <v>44967</v>
      </c>
      <c r="R44">
        <v>3.6</v>
      </c>
    </row>
    <row r="45" spans="1:18" x14ac:dyDescent="0.25">
      <c r="A45" s="15">
        <v>44209</v>
      </c>
      <c r="B45" s="10">
        <v>2021</v>
      </c>
      <c r="C45" s="10" t="s">
        <v>7</v>
      </c>
      <c r="D45">
        <v>7.8</v>
      </c>
      <c r="E45" s="13">
        <f t="shared" si="0"/>
        <v>145</v>
      </c>
      <c r="F45" s="13" t="str">
        <f t="shared" si="1"/>
        <v>YES</v>
      </c>
      <c r="N45" s="1">
        <v>45145</v>
      </c>
      <c r="O45">
        <v>12.7</v>
      </c>
      <c r="Q45" s="1">
        <v>44968</v>
      </c>
      <c r="R45">
        <v>2.2999999999999998</v>
      </c>
    </row>
    <row r="46" spans="1:18" x14ac:dyDescent="0.25">
      <c r="A46" s="15">
        <v>44210</v>
      </c>
      <c r="B46" s="10">
        <v>2021</v>
      </c>
      <c r="C46" s="10" t="s">
        <v>7</v>
      </c>
      <c r="D46">
        <v>3.8</v>
      </c>
      <c r="E46" s="13">
        <f t="shared" si="0"/>
        <v>305</v>
      </c>
      <c r="F46" s="13" t="str">
        <f t="shared" si="1"/>
        <v>YES</v>
      </c>
      <c r="N46" s="1">
        <v>45275</v>
      </c>
      <c r="O46">
        <v>12.6</v>
      </c>
      <c r="Q46" s="1">
        <v>44969</v>
      </c>
      <c r="R46">
        <v>6.5</v>
      </c>
    </row>
    <row r="47" spans="1:18" x14ac:dyDescent="0.25">
      <c r="A47" s="15">
        <v>44211</v>
      </c>
      <c r="B47" s="10">
        <v>2021</v>
      </c>
      <c r="C47" s="10" t="s">
        <v>7</v>
      </c>
      <c r="D47">
        <v>4.2</v>
      </c>
      <c r="E47" s="13">
        <f t="shared" si="0"/>
        <v>295</v>
      </c>
      <c r="F47" s="13" t="str">
        <f t="shared" si="1"/>
        <v>YES</v>
      </c>
      <c r="N47" s="1">
        <v>45001</v>
      </c>
      <c r="O47">
        <v>12.6</v>
      </c>
      <c r="Q47" s="1">
        <v>44970</v>
      </c>
      <c r="R47">
        <v>5.8</v>
      </c>
    </row>
    <row r="48" spans="1:18" x14ac:dyDescent="0.25">
      <c r="A48" s="15">
        <v>44212</v>
      </c>
      <c r="B48" s="10">
        <v>2021</v>
      </c>
      <c r="C48" s="10" t="s">
        <v>7</v>
      </c>
      <c r="D48">
        <v>3</v>
      </c>
      <c r="E48" s="13">
        <f t="shared" si="0"/>
        <v>329</v>
      </c>
      <c r="F48" s="13" t="str">
        <f t="shared" si="1"/>
        <v>YES</v>
      </c>
      <c r="N48" s="1">
        <v>44936</v>
      </c>
      <c r="O48">
        <v>12.5</v>
      </c>
      <c r="Q48" s="1">
        <v>44971</v>
      </c>
      <c r="R48">
        <v>5.6</v>
      </c>
    </row>
    <row r="49" spans="1:18" x14ac:dyDescent="0.25">
      <c r="A49" s="15">
        <v>44213</v>
      </c>
      <c r="B49" s="10">
        <v>2021</v>
      </c>
      <c r="C49" s="10" t="s">
        <v>7</v>
      </c>
      <c r="D49">
        <v>5.8</v>
      </c>
      <c r="E49" s="13">
        <f t="shared" si="0"/>
        <v>228</v>
      </c>
      <c r="F49" s="13" t="str">
        <f t="shared" si="1"/>
        <v>YES</v>
      </c>
      <c r="N49" s="1">
        <v>45069</v>
      </c>
      <c r="O49">
        <v>12.5</v>
      </c>
      <c r="Q49" s="1">
        <v>44972</v>
      </c>
      <c r="R49">
        <v>3.2</v>
      </c>
    </row>
    <row r="50" spans="1:18" x14ac:dyDescent="0.25">
      <c r="A50" s="15">
        <v>44214</v>
      </c>
      <c r="B50" s="10">
        <v>2021</v>
      </c>
      <c r="C50" s="10" t="s">
        <v>7</v>
      </c>
      <c r="D50">
        <v>8.6</v>
      </c>
      <c r="E50" s="13">
        <f t="shared" si="0"/>
        <v>116</v>
      </c>
      <c r="F50" s="13" t="str">
        <f t="shared" si="1"/>
        <v>YES</v>
      </c>
      <c r="N50" s="1">
        <v>45187</v>
      </c>
      <c r="O50">
        <v>12.5</v>
      </c>
      <c r="Q50" s="1">
        <v>44973</v>
      </c>
      <c r="R50">
        <v>3.5</v>
      </c>
    </row>
    <row r="51" spans="1:18" x14ac:dyDescent="0.25">
      <c r="A51" s="15">
        <v>44215</v>
      </c>
      <c r="B51" s="10">
        <v>2021</v>
      </c>
      <c r="C51" s="10" t="s">
        <v>7</v>
      </c>
      <c r="D51">
        <v>7.4</v>
      </c>
      <c r="E51" s="13">
        <f t="shared" si="0"/>
        <v>161</v>
      </c>
      <c r="F51" s="13" t="str">
        <f t="shared" si="1"/>
        <v>YES</v>
      </c>
      <c r="N51" s="1">
        <v>45030</v>
      </c>
      <c r="O51">
        <v>12.4</v>
      </c>
      <c r="Q51" s="1">
        <v>44974</v>
      </c>
      <c r="R51">
        <v>6.7</v>
      </c>
    </row>
    <row r="52" spans="1:18" x14ac:dyDescent="0.25">
      <c r="A52" s="15">
        <v>44216</v>
      </c>
      <c r="B52" s="10">
        <v>2021</v>
      </c>
      <c r="C52" s="10" t="s">
        <v>7</v>
      </c>
      <c r="D52">
        <v>4.9000000000000004</v>
      </c>
      <c r="E52" s="13">
        <f t="shared" si="0"/>
        <v>265</v>
      </c>
      <c r="F52" s="13" t="str">
        <f t="shared" si="1"/>
        <v>YES</v>
      </c>
      <c r="N52" s="1">
        <v>45052</v>
      </c>
      <c r="O52">
        <v>12.4</v>
      </c>
      <c r="Q52" s="1">
        <v>44975</v>
      </c>
      <c r="R52">
        <v>3.9</v>
      </c>
    </row>
    <row r="53" spans="1:18" x14ac:dyDescent="0.25">
      <c r="A53" s="15">
        <v>44217</v>
      </c>
      <c r="B53" s="10">
        <v>2021</v>
      </c>
      <c r="C53" s="10" t="s">
        <v>7</v>
      </c>
      <c r="D53">
        <v>1.6</v>
      </c>
      <c r="E53" s="13">
        <f t="shared" si="0"/>
        <v>348</v>
      </c>
      <c r="F53" s="13" t="str">
        <f t="shared" si="1"/>
        <v>YES</v>
      </c>
      <c r="N53" s="1">
        <v>45098</v>
      </c>
      <c r="O53">
        <v>12.4</v>
      </c>
      <c r="Q53" s="1">
        <v>44976</v>
      </c>
      <c r="R53">
        <v>6.9</v>
      </c>
    </row>
    <row r="54" spans="1:18" x14ac:dyDescent="0.25">
      <c r="A54" s="15">
        <v>44218</v>
      </c>
      <c r="B54" s="10">
        <v>2021</v>
      </c>
      <c r="C54" s="10" t="s">
        <v>7</v>
      </c>
      <c r="D54">
        <v>1.7</v>
      </c>
      <c r="E54" s="13">
        <f t="shared" si="0"/>
        <v>347</v>
      </c>
      <c r="F54" s="13" t="str">
        <f t="shared" si="1"/>
        <v>YES</v>
      </c>
      <c r="N54" s="1">
        <v>45274</v>
      </c>
      <c r="O54">
        <v>12.3</v>
      </c>
      <c r="Q54" s="1">
        <v>44977</v>
      </c>
      <c r="R54">
        <v>8.4</v>
      </c>
    </row>
    <row r="55" spans="1:18" x14ac:dyDescent="0.25">
      <c r="A55" s="15">
        <v>44219</v>
      </c>
      <c r="B55" s="10">
        <v>2021</v>
      </c>
      <c r="C55" s="10" t="s">
        <v>7</v>
      </c>
      <c r="D55">
        <v>6.2</v>
      </c>
      <c r="E55" s="13">
        <f t="shared" si="0"/>
        <v>205</v>
      </c>
      <c r="F55" s="13" t="str">
        <f t="shared" si="1"/>
        <v>YES</v>
      </c>
      <c r="N55" s="1">
        <v>45264</v>
      </c>
      <c r="O55">
        <v>12.2</v>
      </c>
      <c r="Q55" s="1">
        <v>44978</v>
      </c>
      <c r="R55">
        <v>5</v>
      </c>
    </row>
    <row r="56" spans="1:18" x14ac:dyDescent="0.25">
      <c r="A56" s="15">
        <v>44220</v>
      </c>
      <c r="B56" s="10">
        <v>2021</v>
      </c>
      <c r="C56" s="10" t="s">
        <v>7</v>
      </c>
      <c r="D56">
        <v>12.5</v>
      </c>
      <c r="E56" s="13">
        <f t="shared" si="0"/>
        <v>43</v>
      </c>
      <c r="F56" s="13" t="str">
        <f t="shared" si="1"/>
        <v>YES</v>
      </c>
      <c r="N56" s="1">
        <v>45126</v>
      </c>
      <c r="O56">
        <v>12.2</v>
      </c>
      <c r="Q56" s="1">
        <v>44979</v>
      </c>
      <c r="R56">
        <v>6.2</v>
      </c>
    </row>
    <row r="57" spans="1:18" x14ac:dyDescent="0.25">
      <c r="A57" s="15">
        <v>44221</v>
      </c>
      <c r="B57" s="10">
        <v>2021</v>
      </c>
      <c r="C57" s="10" t="s">
        <v>7</v>
      </c>
      <c r="D57">
        <v>15.2</v>
      </c>
      <c r="E57" s="13">
        <f t="shared" si="0"/>
        <v>23</v>
      </c>
      <c r="F57" s="13" t="str">
        <f t="shared" si="1"/>
        <v>YES</v>
      </c>
      <c r="N57" s="1">
        <v>45173</v>
      </c>
      <c r="O57">
        <v>12.1</v>
      </c>
      <c r="Q57" s="1">
        <v>44980</v>
      </c>
      <c r="R57">
        <v>3.4</v>
      </c>
    </row>
    <row r="58" spans="1:18" x14ac:dyDescent="0.25">
      <c r="A58" s="15">
        <v>44222</v>
      </c>
      <c r="B58" s="10">
        <v>2021</v>
      </c>
      <c r="C58" s="10" t="s">
        <v>7</v>
      </c>
      <c r="D58">
        <v>3.7</v>
      </c>
      <c r="E58" s="13">
        <f t="shared" si="0"/>
        <v>308</v>
      </c>
      <c r="F58" s="13" t="str">
        <f t="shared" si="1"/>
        <v>YES</v>
      </c>
      <c r="N58" s="1">
        <v>45191</v>
      </c>
      <c r="O58">
        <v>12.1</v>
      </c>
      <c r="Q58" s="1">
        <v>44981</v>
      </c>
      <c r="R58">
        <v>6.6</v>
      </c>
    </row>
    <row r="59" spans="1:18" x14ac:dyDescent="0.25">
      <c r="A59" s="15">
        <v>44223</v>
      </c>
      <c r="B59" s="10">
        <v>2021</v>
      </c>
      <c r="C59" s="10" t="s">
        <v>7</v>
      </c>
      <c r="D59">
        <v>6.2</v>
      </c>
      <c r="E59" s="13">
        <f t="shared" si="0"/>
        <v>205</v>
      </c>
      <c r="F59" s="13" t="str">
        <f t="shared" si="1"/>
        <v>YES</v>
      </c>
      <c r="N59" s="1">
        <v>45085</v>
      </c>
      <c r="O59">
        <v>12</v>
      </c>
      <c r="Q59" s="1">
        <v>44982</v>
      </c>
      <c r="R59">
        <v>10.4</v>
      </c>
    </row>
    <row r="60" spans="1:18" x14ac:dyDescent="0.25">
      <c r="A60" s="15">
        <v>44224</v>
      </c>
      <c r="B60" s="10">
        <v>2021</v>
      </c>
      <c r="C60" s="10" t="s">
        <v>7</v>
      </c>
      <c r="D60">
        <v>15.5</v>
      </c>
      <c r="E60" s="13">
        <f t="shared" si="0"/>
        <v>20</v>
      </c>
      <c r="F60" s="13" t="str">
        <f t="shared" si="1"/>
        <v>YES</v>
      </c>
      <c r="N60" s="1">
        <v>45249</v>
      </c>
      <c r="O60">
        <v>11.8</v>
      </c>
      <c r="Q60" s="1">
        <v>44983</v>
      </c>
      <c r="R60">
        <v>10.5</v>
      </c>
    </row>
    <row r="61" spans="1:18" x14ac:dyDescent="0.25">
      <c r="A61" s="15">
        <v>44225</v>
      </c>
      <c r="B61" s="10">
        <v>2021</v>
      </c>
      <c r="C61" s="10" t="s">
        <v>7</v>
      </c>
      <c r="D61">
        <v>17</v>
      </c>
      <c r="E61" s="13">
        <f t="shared" si="0"/>
        <v>14</v>
      </c>
      <c r="F61" s="13" t="str">
        <f t="shared" si="1"/>
        <v>YES</v>
      </c>
      <c r="N61" s="1">
        <v>45075</v>
      </c>
      <c r="O61">
        <v>11.7</v>
      </c>
      <c r="Q61" s="1">
        <v>44984</v>
      </c>
      <c r="R61">
        <v>6.9</v>
      </c>
    </row>
    <row r="62" spans="1:18" x14ac:dyDescent="0.25">
      <c r="A62" s="15">
        <v>44226</v>
      </c>
      <c r="B62" s="10">
        <v>2021</v>
      </c>
      <c r="C62" s="10" t="s">
        <v>7</v>
      </c>
      <c r="D62">
        <v>12.3</v>
      </c>
      <c r="E62" s="13">
        <f t="shared" si="0"/>
        <v>45</v>
      </c>
      <c r="F62" s="13" t="str">
        <f t="shared" si="1"/>
        <v>YES</v>
      </c>
      <c r="N62" s="1">
        <v>45101</v>
      </c>
      <c r="O62">
        <v>11.5</v>
      </c>
      <c r="Q62" s="1">
        <v>44985</v>
      </c>
      <c r="R62">
        <v>9.1</v>
      </c>
    </row>
    <row r="63" spans="1:18" x14ac:dyDescent="0.25">
      <c r="A63" s="15">
        <v>44227</v>
      </c>
      <c r="B63" s="10">
        <v>2021</v>
      </c>
      <c r="C63" s="10" t="s">
        <v>7</v>
      </c>
      <c r="D63">
        <v>12.8</v>
      </c>
      <c r="E63" s="13">
        <f t="shared" si="0"/>
        <v>41</v>
      </c>
      <c r="F63" s="13" t="str">
        <f t="shared" si="1"/>
        <v>YES</v>
      </c>
      <c r="N63" s="1">
        <v>44938</v>
      </c>
      <c r="O63">
        <v>11.3</v>
      </c>
      <c r="Q63" s="1">
        <v>44986</v>
      </c>
      <c r="R63">
        <v>5.8</v>
      </c>
    </row>
    <row r="64" spans="1:18" x14ac:dyDescent="0.25">
      <c r="A64" s="15">
        <v>44228</v>
      </c>
      <c r="B64" s="10">
        <v>2021</v>
      </c>
      <c r="C64" s="10" t="s">
        <v>7</v>
      </c>
      <c r="D64">
        <v>10.5</v>
      </c>
      <c r="E64" s="13">
        <f t="shared" si="0"/>
        <v>72</v>
      </c>
      <c r="F64" s="13" t="str">
        <f t="shared" si="1"/>
        <v>YES</v>
      </c>
      <c r="N64" s="1">
        <v>45250</v>
      </c>
      <c r="O64">
        <v>11.3</v>
      </c>
      <c r="Q64" s="1">
        <v>44987</v>
      </c>
      <c r="R64">
        <v>6.6</v>
      </c>
    </row>
    <row r="65" spans="1:18" x14ac:dyDescent="0.25">
      <c r="A65" s="15">
        <v>44229</v>
      </c>
      <c r="B65" s="10">
        <v>2021</v>
      </c>
      <c r="C65" s="10" t="s">
        <v>7</v>
      </c>
      <c r="D65">
        <v>16.2</v>
      </c>
      <c r="E65" s="13">
        <f t="shared" si="0"/>
        <v>16</v>
      </c>
      <c r="F65" s="13" t="str">
        <f t="shared" si="1"/>
        <v>YES</v>
      </c>
      <c r="N65" s="1">
        <v>45143</v>
      </c>
      <c r="O65">
        <v>11.2</v>
      </c>
      <c r="Q65" s="1">
        <v>44988</v>
      </c>
      <c r="R65">
        <v>12.9</v>
      </c>
    </row>
    <row r="66" spans="1:18" x14ac:dyDescent="0.25">
      <c r="A66" s="15">
        <v>44230</v>
      </c>
      <c r="B66" s="10">
        <v>2021</v>
      </c>
      <c r="C66" s="10" t="s">
        <v>7</v>
      </c>
      <c r="D66">
        <v>14</v>
      </c>
      <c r="E66" s="13">
        <f t="shared" ref="E66:E86" si="4">IF(D66&lt;&gt;"",RANK(D66,D$2:D$366),"")</f>
        <v>34</v>
      </c>
      <c r="F66" s="13" t="str">
        <f t="shared" si="1"/>
        <v>YES</v>
      </c>
      <c r="N66" s="1">
        <v>45157</v>
      </c>
      <c r="O66">
        <v>11.2</v>
      </c>
      <c r="Q66" s="1">
        <v>44989</v>
      </c>
      <c r="R66">
        <v>14.5</v>
      </c>
    </row>
    <row r="67" spans="1:18" x14ac:dyDescent="0.25">
      <c r="A67" s="15">
        <v>44231</v>
      </c>
      <c r="B67" s="10">
        <v>2021</v>
      </c>
      <c r="C67" s="10" t="s">
        <v>7</v>
      </c>
      <c r="D67">
        <v>7.5</v>
      </c>
      <c r="E67" s="13">
        <f t="shared" si="4"/>
        <v>151</v>
      </c>
      <c r="F67" s="13" t="str">
        <f t="shared" ref="F67:F130" si="5">IF(OR(D67="",E67&lt;ROUNDUP((COUNT(D$2:D$366))*0.02,0)),"NO","YES")</f>
        <v>YES</v>
      </c>
      <c r="N67" s="1">
        <v>45079</v>
      </c>
      <c r="O67">
        <v>11.1</v>
      </c>
      <c r="Q67" s="1">
        <v>44990</v>
      </c>
      <c r="R67">
        <v>9</v>
      </c>
    </row>
    <row r="68" spans="1:18" x14ac:dyDescent="0.25">
      <c r="A68" s="15">
        <v>44232</v>
      </c>
      <c r="B68" s="10">
        <v>2021</v>
      </c>
      <c r="C68" s="10" t="s">
        <v>7</v>
      </c>
      <c r="D68">
        <v>5.8</v>
      </c>
      <c r="E68" s="13">
        <f t="shared" si="4"/>
        <v>228</v>
      </c>
      <c r="F68" s="13" t="str">
        <f t="shared" si="5"/>
        <v>YES</v>
      </c>
      <c r="N68" s="1">
        <v>45199</v>
      </c>
      <c r="O68">
        <v>11.1</v>
      </c>
      <c r="Q68" s="1">
        <v>44991</v>
      </c>
      <c r="R68">
        <v>8.6999999999999993</v>
      </c>
    </row>
    <row r="69" spans="1:18" x14ac:dyDescent="0.25">
      <c r="A69" s="15">
        <v>44233</v>
      </c>
      <c r="B69" s="10">
        <v>2021</v>
      </c>
      <c r="C69" s="10" t="s">
        <v>7</v>
      </c>
      <c r="D69">
        <v>5.4</v>
      </c>
      <c r="E69" s="13">
        <f t="shared" si="4"/>
        <v>244</v>
      </c>
      <c r="F69" s="13" t="str">
        <f t="shared" si="5"/>
        <v>YES</v>
      </c>
      <c r="N69" s="1">
        <v>45202</v>
      </c>
      <c r="O69">
        <v>11.1</v>
      </c>
      <c r="Q69" s="1">
        <v>44992</v>
      </c>
      <c r="R69">
        <v>3.6</v>
      </c>
    </row>
    <row r="70" spans="1:18" x14ac:dyDescent="0.25">
      <c r="A70" s="15">
        <v>44234</v>
      </c>
      <c r="B70" s="10">
        <v>2021</v>
      </c>
      <c r="C70" s="10" t="s">
        <v>7</v>
      </c>
      <c r="D70">
        <v>3.6</v>
      </c>
      <c r="E70" s="13">
        <f t="shared" si="4"/>
        <v>312</v>
      </c>
      <c r="F70" s="13" t="str">
        <f t="shared" si="5"/>
        <v>YES</v>
      </c>
      <c r="N70" s="1">
        <v>45066</v>
      </c>
      <c r="O70">
        <v>11</v>
      </c>
      <c r="Q70" s="1">
        <v>44993</v>
      </c>
      <c r="R70">
        <v>4.7</v>
      </c>
    </row>
    <row r="71" spans="1:18" x14ac:dyDescent="0.25">
      <c r="A71" s="15">
        <v>44235</v>
      </c>
      <c r="B71" s="10">
        <v>2021</v>
      </c>
      <c r="C71" s="10" t="s">
        <v>7</v>
      </c>
      <c r="D71">
        <v>6.2</v>
      </c>
      <c r="E71" s="13">
        <f t="shared" si="4"/>
        <v>205</v>
      </c>
      <c r="F71" s="13" t="str">
        <f t="shared" si="5"/>
        <v>YES</v>
      </c>
      <c r="N71" s="1">
        <v>45276</v>
      </c>
      <c r="O71">
        <v>10.9</v>
      </c>
      <c r="Q71" s="1">
        <v>44994</v>
      </c>
      <c r="R71">
        <v>6.3</v>
      </c>
    </row>
    <row r="72" spans="1:18" x14ac:dyDescent="0.25">
      <c r="A72" s="15">
        <v>44236</v>
      </c>
      <c r="B72" s="10">
        <v>2021</v>
      </c>
      <c r="C72" s="10" t="s">
        <v>7</v>
      </c>
      <c r="D72">
        <v>9.6</v>
      </c>
      <c r="E72" s="13">
        <f t="shared" si="4"/>
        <v>94</v>
      </c>
      <c r="F72" s="13" t="str">
        <f t="shared" si="5"/>
        <v>YES</v>
      </c>
      <c r="N72" s="1">
        <v>45076</v>
      </c>
      <c r="O72">
        <v>10.9</v>
      </c>
      <c r="Q72" s="1">
        <v>44995</v>
      </c>
      <c r="R72">
        <v>4.3</v>
      </c>
    </row>
    <row r="73" spans="1:18" x14ac:dyDescent="0.25">
      <c r="A73" s="15">
        <v>44237</v>
      </c>
      <c r="B73" s="10">
        <v>2021</v>
      </c>
      <c r="C73" s="10" t="s">
        <v>7</v>
      </c>
      <c r="D73">
        <v>8</v>
      </c>
      <c r="E73" s="13">
        <f t="shared" si="4"/>
        <v>138</v>
      </c>
      <c r="F73" s="13" t="str">
        <f t="shared" si="5"/>
        <v>YES</v>
      </c>
      <c r="N73" s="1">
        <v>44951</v>
      </c>
      <c r="O73">
        <v>10.8</v>
      </c>
      <c r="Q73" s="1">
        <v>44996</v>
      </c>
      <c r="R73">
        <v>7.8</v>
      </c>
    </row>
    <row r="74" spans="1:18" x14ac:dyDescent="0.25">
      <c r="A74" s="15">
        <v>44238</v>
      </c>
      <c r="B74" s="10">
        <v>2021</v>
      </c>
      <c r="C74" s="10" t="s">
        <v>7</v>
      </c>
      <c r="D74">
        <v>9.1999999999999993</v>
      </c>
      <c r="E74" s="13">
        <f t="shared" si="4"/>
        <v>102</v>
      </c>
      <c r="F74" s="13" t="str">
        <f t="shared" si="5"/>
        <v>YES</v>
      </c>
      <c r="N74" s="1">
        <v>45172</v>
      </c>
      <c r="O74">
        <v>10.7</v>
      </c>
      <c r="Q74" s="1">
        <v>44997</v>
      </c>
      <c r="R74">
        <v>5</v>
      </c>
    </row>
    <row r="75" spans="1:18" x14ac:dyDescent="0.25">
      <c r="A75" s="15">
        <v>44239</v>
      </c>
      <c r="B75" s="10">
        <v>2021</v>
      </c>
      <c r="C75" s="10" t="s">
        <v>7</v>
      </c>
      <c r="D75">
        <v>6.6</v>
      </c>
      <c r="E75" s="13">
        <f t="shared" si="4"/>
        <v>192</v>
      </c>
      <c r="F75" s="13" t="str">
        <f t="shared" si="5"/>
        <v>YES</v>
      </c>
      <c r="N75" s="1">
        <v>45178</v>
      </c>
      <c r="O75">
        <v>10.7</v>
      </c>
      <c r="Q75" s="1">
        <v>44998</v>
      </c>
      <c r="R75">
        <v>3.2</v>
      </c>
    </row>
    <row r="76" spans="1:18" x14ac:dyDescent="0.25">
      <c r="A76" s="15">
        <v>44240</v>
      </c>
      <c r="B76" s="10">
        <v>2021</v>
      </c>
      <c r="C76" s="10" t="s">
        <v>7</v>
      </c>
      <c r="D76">
        <v>7.5</v>
      </c>
      <c r="E76" s="13">
        <f t="shared" si="4"/>
        <v>151</v>
      </c>
      <c r="F76" s="13" t="str">
        <f t="shared" si="5"/>
        <v>YES</v>
      </c>
      <c r="N76" s="1">
        <v>45201</v>
      </c>
      <c r="O76">
        <v>10.6</v>
      </c>
      <c r="Q76" s="1">
        <v>44999</v>
      </c>
      <c r="R76">
        <v>5</v>
      </c>
    </row>
    <row r="77" spans="1:18" x14ac:dyDescent="0.25">
      <c r="A77" s="15">
        <v>44241</v>
      </c>
      <c r="B77" s="10">
        <v>2021</v>
      </c>
      <c r="C77" s="10" t="s">
        <v>7</v>
      </c>
      <c r="D77">
        <v>6.4</v>
      </c>
      <c r="E77" s="13">
        <f t="shared" si="4"/>
        <v>197</v>
      </c>
      <c r="F77" s="13" t="str">
        <f t="shared" si="5"/>
        <v>YES</v>
      </c>
      <c r="N77" s="1">
        <v>44983</v>
      </c>
      <c r="O77">
        <v>10.5</v>
      </c>
      <c r="Q77" s="1">
        <v>45000</v>
      </c>
      <c r="R77">
        <v>7.7</v>
      </c>
    </row>
    <row r="78" spans="1:18" x14ac:dyDescent="0.25">
      <c r="A78" s="15">
        <v>44242</v>
      </c>
      <c r="B78" s="10">
        <v>2021</v>
      </c>
      <c r="C78" s="10" t="s">
        <v>7</v>
      </c>
      <c r="D78">
        <v>5.5</v>
      </c>
      <c r="E78" s="13">
        <f t="shared" si="4"/>
        <v>239</v>
      </c>
      <c r="F78" s="13" t="str">
        <f t="shared" si="5"/>
        <v>YES</v>
      </c>
      <c r="N78" s="1">
        <v>45041</v>
      </c>
      <c r="O78">
        <v>10.5</v>
      </c>
      <c r="Q78" s="1">
        <v>45001</v>
      </c>
      <c r="R78">
        <v>12.6</v>
      </c>
    </row>
    <row r="79" spans="1:18" x14ac:dyDescent="0.25">
      <c r="A79" s="15">
        <v>44243</v>
      </c>
      <c r="B79" s="10">
        <v>2021</v>
      </c>
      <c r="C79" s="10" t="s">
        <v>7</v>
      </c>
      <c r="D79">
        <v>11.4</v>
      </c>
      <c r="E79" s="13">
        <f t="shared" si="4"/>
        <v>57</v>
      </c>
      <c r="F79" s="13" t="str">
        <f t="shared" si="5"/>
        <v>YES</v>
      </c>
      <c r="N79" s="1">
        <v>45043</v>
      </c>
      <c r="O79">
        <v>10.5</v>
      </c>
      <c r="Q79" s="1">
        <v>45002</v>
      </c>
      <c r="R79">
        <v>4.9000000000000004</v>
      </c>
    </row>
    <row r="80" spans="1:18" x14ac:dyDescent="0.25">
      <c r="A80" s="15">
        <v>44244</v>
      </c>
      <c r="B80" s="10">
        <v>2021</v>
      </c>
      <c r="C80" s="10" t="s">
        <v>7</v>
      </c>
      <c r="D80">
        <v>16.899999999999999</v>
      </c>
      <c r="E80" s="13">
        <f t="shared" si="4"/>
        <v>15</v>
      </c>
      <c r="F80" s="13" t="str">
        <f t="shared" si="5"/>
        <v>YES</v>
      </c>
      <c r="N80" s="1">
        <v>44982</v>
      </c>
      <c r="O80">
        <v>10.4</v>
      </c>
      <c r="Q80" s="1">
        <v>45003</v>
      </c>
      <c r="R80">
        <v>2.6</v>
      </c>
    </row>
    <row r="81" spans="1:18" x14ac:dyDescent="0.25">
      <c r="A81" s="15">
        <v>44245</v>
      </c>
      <c r="B81" s="10">
        <v>2021</v>
      </c>
      <c r="C81" s="10" t="s">
        <v>7</v>
      </c>
      <c r="D81">
        <v>24.8</v>
      </c>
      <c r="E81" s="13">
        <f t="shared" si="4"/>
        <v>3</v>
      </c>
      <c r="F81" s="13" t="str">
        <f t="shared" si="5"/>
        <v>NO</v>
      </c>
      <c r="N81" s="1">
        <v>45009</v>
      </c>
      <c r="O81">
        <v>10.4</v>
      </c>
      <c r="Q81" s="1">
        <v>45004</v>
      </c>
      <c r="R81">
        <v>2.9</v>
      </c>
    </row>
    <row r="82" spans="1:18" x14ac:dyDescent="0.25">
      <c r="A82" s="15">
        <v>44246</v>
      </c>
      <c r="B82" s="10">
        <v>2021</v>
      </c>
      <c r="C82" s="10" t="s">
        <v>7</v>
      </c>
      <c r="D82">
        <v>23.1</v>
      </c>
      <c r="E82" s="13">
        <f t="shared" si="4"/>
        <v>5</v>
      </c>
      <c r="F82" s="13" t="str">
        <f t="shared" si="5"/>
        <v>NO</v>
      </c>
      <c r="N82" s="1">
        <v>44930</v>
      </c>
      <c r="O82">
        <v>10.3</v>
      </c>
      <c r="Q82" s="1">
        <v>45005</v>
      </c>
      <c r="R82">
        <v>5.4</v>
      </c>
    </row>
    <row r="83" spans="1:18" x14ac:dyDescent="0.25">
      <c r="A83" s="15">
        <v>44247</v>
      </c>
      <c r="B83" s="10">
        <v>2021</v>
      </c>
      <c r="C83" s="10" t="s">
        <v>7</v>
      </c>
      <c r="D83">
        <v>24.1</v>
      </c>
      <c r="E83" s="13">
        <f t="shared" si="4"/>
        <v>4</v>
      </c>
      <c r="F83" s="13" t="str">
        <f t="shared" si="5"/>
        <v>NO</v>
      </c>
      <c r="N83" s="1">
        <v>45044</v>
      </c>
      <c r="O83">
        <v>10.3</v>
      </c>
      <c r="Q83" s="1">
        <v>45006</v>
      </c>
      <c r="R83">
        <v>10.199999999999999</v>
      </c>
    </row>
    <row r="84" spans="1:18" x14ac:dyDescent="0.25">
      <c r="A84" s="15">
        <v>44248</v>
      </c>
      <c r="B84" s="10">
        <v>2021</v>
      </c>
      <c r="C84" s="10" t="s">
        <v>7</v>
      </c>
      <c r="D84">
        <v>20.6</v>
      </c>
      <c r="E84" s="13">
        <f t="shared" si="4"/>
        <v>10</v>
      </c>
      <c r="F84" s="13" t="str">
        <f t="shared" si="5"/>
        <v>YES</v>
      </c>
      <c r="N84" s="1">
        <v>45006</v>
      </c>
      <c r="O84">
        <v>10.199999999999999</v>
      </c>
      <c r="Q84" s="1">
        <v>45007</v>
      </c>
      <c r="R84">
        <v>7.5</v>
      </c>
    </row>
    <row r="85" spans="1:18" x14ac:dyDescent="0.25">
      <c r="A85" s="15">
        <v>44249</v>
      </c>
      <c r="B85" s="10">
        <v>2021</v>
      </c>
      <c r="C85" s="10" t="s">
        <v>7</v>
      </c>
      <c r="D85">
        <v>11.1</v>
      </c>
      <c r="E85" s="13">
        <f t="shared" si="4"/>
        <v>63</v>
      </c>
      <c r="F85" s="13" t="str">
        <f t="shared" si="5"/>
        <v>YES</v>
      </c>
      <c r="N85" s="1">
        <v>45013</v>
      </c>
      <c r="O85">
        <v>10.199999999999999</v>
      </c>
      <c r="Q85" s="1">
        <v>45008</v>
      </c>
      <c r="R85">
        <v>8.1999999999999993</v>
      </c>
    </row>
    <row r="86" spans="1:18" x14ac:dyDescent="0.25">
      <c r="A86" s="15">
        <v>44250</v>
      </c>
      <c r="B86" s="10">
        <v>2021</v>
      </c>
      <c r="C86" s="10" t="s">
        <v>7</v>
      </c>
      <c r="D86">
        <v>4.2</v>
      </c>
      <c r="E86" s="13">
        <f t="shared" si="4"/>
        <v>295</v>
      </c>
      <c r="F86" s="13" t="str">
        <f t="shared" si="5"/>
        <v>YES</v>
      </c>
      <c r="N86" s="1">
        <v>45129</v>
      </c>
      <c r="O86">
        <v>10.199999999999999</v>
      </c>
      <c r="Q86" s="1">
        <v>45009</v>
      </c>
      <c r="R86">
        <v>10.4</v>
      </c>
    </row>
    <row r="87" spans="1:18" x14ac:dyDescent="0.25">
      <c r="A87" s="15">
        <v>44251</v>
      </c>
      <c r="B87" s="10">
        <v>2021</v>
      </c>
      <c r="C87" s="10" t="s">
        <v>7</v>
      </c>
      <c r="D87">
        <v>4.9000000000000004</v>
      </c>
      <c r="E87" s="13">
        <f>IF(D87&lt;&gt;"",RANK(D87,D$2:D$366),"")</f>
        <v>265</v>
      </c>
      <c r="F87" s="13" t="str">
        <f t="shared" si="5"/>
        <v>YES</v>
      </c>
      <c r="N87" s="1">
        <v>45034</v>
      </c>
      <c r="O87">
        <v>10.1</v>
      </c>
      <c r="Q87" s="1">
        <v>45010</v>
      </c>
      <c r="R87">
        <v>8</v>
      </c>
    </row>
    <row r="88" spans="1:18" x14ac:dyDescent="0.25">
      <c r="A88" s="15">
        <v>44252</v>
      </c>
      <c r="B88" s="10">
        <v>2021</v>
      </c>
      <c r="C88" s="10" t="s">
        <v>7</v>
      </c>
      <c r="D88">
        <v>9.4</v>
      </c>
      <c r="E88" s="13">
        <f t="shared" ref="E88:E151" si="6">IF(D88&lt;&gt;"",RANK(D88,D$2:D$366),"")</f>
        <v>98</v>
      </c>
      <c r="F88" s="13" t="str">
        <f t="shared" si="5"/>
        <v>YES</v>
      </c>
      <c r="N88" s="1">
        <v>45042</v>
      </c>
      <c r="O88">
        <v>10.1</v>
      </c>
      <c r="Q88" s="1">
        <v>45011</v>
      </c>
      <c r="R88">
        <v>10</v>
      </c>
    </row>
    <row r="89" spans="1:18" x14ac:dyDescent="0.25">
      <c r="A89" s="15">
        <v>44253</v>
      </c>
      <c r="B89" s="10">
        <v>2021</v>
      </c>
      <c r="C89" s="10" t="s">
        <v>7</v>
      </c>
      <c r="D89">
        <v>7.5</v>
      </c>
      <c r="E89" s="13">
        <f t="shared" si="6"/>
        <v>151</v>
      </c>
      <c r="F89" s="13" t="str">
        <f t="shared" si="5"/>
        <v>YES</v>
      </c>
      <c r="N89" s="1">
        <v>45091</v>
      </c>
      <c r="O89">
        <v>10.1</v>
      </c>
      <c r="Q89" s="1">
        <v>45012</v>
      </c>
      <c r="R89">
        <v>6.9</v>
      </c>
    </row>
    <row r="90" spans="1:18" x14ac:dyDescent="0.25">
      <c r="A90" s="15">
        <v>44254</v>
      </c>
      <c r="B90" s="10">
        <v>2021</v>
      </c>
      <c r="C90" s="10" t="s">
        <v>7</v>
      </c>
      <c r="D90">
        <v>10.199999999999999</v>
      </c>
      <c r="E90" s="13">
        <f t="shared" si="6"/>
        <v>77</v>
      </c>
      <c r="F90" s="13" t="str">
        <f t="shared" si="5"/>
        <v>YES</v>
      </c>
      <c r="N90" s="1">
        <v>45188</v>
      </c>
      <c r="O90">
        <v>10.1</v>
      </c>
      <c r="Q90" s="1">
        <v>45013</v>
      </c>
      <c r="R90">
        <v>10.199999999999999</v>
      </c>
    </row>
    <row r="91" spans="1:18" x14ac:dyDescent="0.25">
      <c r="A91" s="15">
        <v>44255</v>
      </c>
      <c r="B91" s="10">
        <v>2021</v>
      </c>
      <c r="C91" s="10" t="s">
        <v>7</v>
      </c>
      <c r="D91">
        <v>8.5</v>
      </c>
      <c r="E91" s="13">
        <f t="shared" si="6"/>
        <v>123</v>
      </c>
      <c r="F91" s="13" t="str">
        <f t="shared" si="5"/>
        <v>YES</v>
      </c>
      <c r="N91" s="1">
        <v>44963</v>
      </c>
      <c r="O91">
        <v>10</v>
      </c>
      <c r="Q91" s="1">
        <v>45014</v>
      </c>
      <c r="R91">
        <v>7.6</v>
      </c>
    </row>
    <row r="92" spans="1:18" x14ac:dyDescent="0.25">
      <c r="A92" s="15">
        <v>44256</v>
      </c>
      <c r="B92" s="10">
        <v>2021</v>
      </c>
      <c r="C92" s="10" t="s">
        <v>8</v>
      </c>
      <c r="D92">
        <v>8.6999999999999993</v>
      </c>
      <c r="E92" s="13">
        <f t="shared" si="6"/>
        <v>112</v>
      </c>
      <c r="F92" s="13" t="str">
        <f t="shared" si="5"/>
        <v>YES</v>
      </c>
      <c r="N92" s="1">
        <v>45011</v>
      </c>
      <c r="O92">
        <v>10</v>
      </c>
      <c r="Q92" s="1">
        <v>45015</v>
      </c>
      <c r="R92">
        <v>9.6</v>
      </c>
    </row>
    <row r="93" spans="1:18" x14ac:dyDescent="0.25">
      <c r="A93" s="15">
        <v>44257</v>
      </c>
      <c r="B93" s="10">
        <v>2021</v>
      </c>
      <c r="C93" s="10" t="s">
        <v>8</v>
      </c>
      <c r="D93">
        <v>7.4</v>
      </c>
      <c r="E93" s="13">
        <f t="shared" si="6"/>
        <v>161</v>
      </c>
      <c r="F93" s="13" t="str">
        <f t="shared" si="5"/>
        <v>YES</v>
      </c>
      <c r="N93" s="1">
        <v>45020</v>
      </c>
      <c r="O93">
        <v>10</v>
      </c>
      <c r="Q93" s="1">
        <v>45016</v>
      </c>
      <c r="R93">
        <v>8</v>
      </c>
    </row>
    <row r="94" spans="1:18" x14ac:dyDescent="0.25">
      <c r="A94" s="15">
        <v>44258</v>
      </c>
      <c r="B94" s="10">
        <v>2021</v>
      </c>
      <c r="C94" s="10" t="s">
        <v>8</v>
      </c>
      <c r="D94">
        <v>10.199999999999999</v>
      </c>
      <c r="E94" s="13">
        <f t="shared" si="6"/>
        <v>77</v>
      </c>
      <c r="F94" s="13" t="str">
        <f t="shared" si="5"/>
        <v>YES</v>
      </c>
      <c r="N94" s="1">
        <v>45059</v>
      </c>
      <c r="O94">
        <v>10</v>
      </c>
      <c r="Q94" s="1">
        <v>45017</v>
      </c>
      <c r="R94">
        <v>4.0999999999999996</v>
      </c>
    </row>
    <row r="95" spans="1:18" x14ac:dyDescent="0.25">
      <c r="A95" s="15">
        <v>44259</v>
      </c>
      <c r="B95" s="10">
        <v>2021</v>
      </c>
      <c r="C95" s="10" t="s">
        <v>8</v>
      </c>
      <c r="D95">
        <v>21.2</v>
      </c>
      <c r="E95" s="13">
        <f t="shared" si="6"/>
        <v>8</v>
      </c>
      <c r="F95" s="13" t="str">
        <f t="shared" si="5"/>
        <v>YES</v>
      </c>
      <c r="N95" s="1">
        <v>45174</v>
      </c>
      <c r="O95">
        <v>10</v>
      </c>
      <c r="Q95" s="1">
        <v>45018</v>
      </c>
      <c r="R95">
        <v>5.6</v>
      </c>
    </row>
    <row r="96" spans="1:18" x14ac:dyDescent="0.25">
      <c r="A96" s="15">
        <v>44260</v>
      </c>
      <c r="B96" s="10">
        <v>2021</v>
      </c>
      <c r="C96" s="10" t="s">
        <v>8</v>
      </c>
      <c r="D96">
        <v>11.6</v>
      </c>
      <c r="E96" s="13">
        <f t="shared" si="6"/>
        <v>53</v>
      </c>
      <c r="F96" s="13" t="str">
        <f t="shared" si="5"/>
        <v>YES</v>
      </c>
      <c r="N96" s="1">
        <v>45181</v>
      </c>
      <c r="O96">
        <v>10</v>
      </c>
      <c r="Q96" s="1">
        <v>45019</v>
      </c>
      <c r="R96">
        <v>3.9</v>
      </c>
    </row>
    <row r="97" spans="1:18" x14ac:dyDescent="0.25">
      <c r="A97" s="15">
        <v>44261</v>
      </c>
      <c r="B97" s="10">
        <v>2021</v>
      </c>
      <c r="C97" s="10" t="s">
        <v>8</v>
      </c>
      <c r="D97">
        <v>15.5</v>
      </c>
      <c r="E97" s="13">
        <f t="shared" si="6"/>
        <v>20</v>
      </c>
      <c r="F97" s="13" t="str">
        <f t="shared" si="5"/>
        <v>YES</v>
      </c>
      <c r="N97" s="1">
        <v>45211</v>
      </c>
      <c r="O97">
        <v>10</v>
      </c>
      <c r="Q97" s="1">
        <v>45020</v>
      </c>
      <c r="R97">
        <v>10</v>
      </c>
    </row>
    <row r="98" spans="1:18" x14ac:dyDescent="0.25">
      <c r="A98" s="15">
        <v>44262</v>
      </c>
      <c r="B98" s="10">
        <v>2021</v>
      </c>
      <c r="C98" s="10" t="s">
        <v>8</v>
      </c>
      <c r="D98">
        <v>10.1</v>
      </c>
      <c r="E98" s="13">
        <f t="shared" si="6"/>
        <v>83</v>
      </c>
      <c r="F98" s="13" t="str">
        <f t="shared" si="5"/>
        <v>YES</v>
      </c>
      <c r="N98" s="1">
        <v>45147</v>
      </c>
      <c r="O98">
        <v>9.9</v>
      </c>
      <c r="Q98" s="1">
        <v>45021</v>
      </c>
      <c r="R98">
        <v>3.4</v>
      </c>
    </row>
    <row r="99" spans="1:18" x14ac:dyDescent="0.25">
      <c r="A99" s="15">
        <v>44263</v>
      </c>
      <c r="B99" s="10">
        <v>2021</v>
      </c>
      <c r="C99" s="10" t="s">
        <v>8</v>
      </c>
      <c r="D99">
        <v>8.6</v>
      </c>
      <c r="E99" s="13">
        <f t="shared" si="6"/>
        <v>116</v>
      </c>
      <c r="F99" s="13" t="str">
        <f t="shared" si="5"/>
        <v>YES</v>
      </c>
      <c r="N99" s="1">
        <v>45071</v>
      </c>
      <c r="O99">
        <v>9.6999999999999993</v>
      </c>
      <c r="Q99" s="1">
        <v>45022</v>
      </c>
      <c r="R99">
        <v>4.9000000000000004</v>
      </c>
    </row>
    <row r="100" spans="1:18" x14ac:dyDescent="0.25">
      <c r="A100" s="15">
        <v>44264</v>
      </c>
      <c r="B100" s="10">
        <v>2021</v>
      </c>
      <c r="C100" s="10" t="s">
        <v>8</v>
      </c>
      <c r="D100">
        <v>18.600000000000001</v>
      </c>
      <c r="E100" s="13">
        <f t="shared" si="6"/>
        <v>12</v>
      </c>
      <c r="F100" s="13" t="str">
        <f t="shared" si="5"/>
        <v>YES</v>
      </c>
      <c r="N100" s="1">
        <v>44961</v>
      </c>
      <c r="O100">
        <v>9.6</v>
      </c>
      <c r="Q100" s="1">
        <v>45023</v>
      </c>
      <c r="R100">
        <v>7.1</v>
      </c>
    </row>
    <row r="101" spans="1:18" x14ac:dyDescent="0.25">
      <c r="A101" s="15">
        <v>44265</v>
      </c>
      <c r="B101" s="10">
        <v>2021</v>
      </c>
      <c r="C101" s="10" t="s">
        <v>8</v>
      </c>
      <c r="D101">
        <v>9.8000000000000007</v>
      </c>
      <c r="E101" s="13">
        <f t="shared" si="6"/>
        <v>88</v>
      </c>
      <c r="F101" s="13" t="str">
        <f t="shared" si="5"/>
        <v>YES</v>
      </c>
      <c r="N101" s="1">
        <v>45015</v>
      </c>
      <c r="O101">
        <v>9.6</v>
      </c>
      <c r="Q101" s="1">
        <v>45024</v>
      </c>
      <c r="R101">
        <v>5.3</v>
      </c>
    </row>
    <row r="102" spans="1:18" x14ac:dyDescent="0.25">
      <c r="A102" s="15">
        <v>44266</v>
      </c>
      <c r="B102" s="10">
        <v>2021</v>
      </c>
      <c r="C102" s="10" t="s">
        <v>8</v>
      </c>
      <c r="D102">
        <v>3.3</v>
      </c>
      <c r="E102" s="13">
        <f t="shared" si="6"/>
        <v>321</v>
      </c>
      <c r="F102" s="13" t="str">
        <f t="shared" si="5"/>
        <v>YES</v>
      </c>
      <c r="N102" s="1">
        <v>45184</v>
      </c>
      <c r="O102">
        <v>9.6</v>
      </c>
      <c r="Q102" s="1">
        <v>45025</v>
      </c>
      <c r="R102">
        <v>7.3</v>
      </c>
    </row>
    <row r="103" spans="1:18" x14ac:dyDescent="0.25">
      <c r="A103" s="15">
        <v>44267</v>
      </c>
      <c r="B103" s="10">
        <v>2021</v>
      </c>
      <c r="C103" s="10" t="s">
        <v>8</v>
      </c>
      <c r="D103">
        <v>9.9</v>
      </c>
      <c r="E103" s="13">
        <f t="shared" si="6"/>
        <v>87</v>
      </c>
      <c r="F103" s="13" t="str">
        <f t="shared" si="5"/>
        <v>YES</v>
      </c>
      <c r="N103" s="1">
        <v>45245</v>
      </c>
      <c r="O103">
        <v>9.6</v>
      </c>
      <c r="Q103" s="1">
        <v>45026</v>
      </c>
      <c r="R103">
        <v>9.1</v>
      </c>
    </row>
    <row r="104" spans="1:18" x14ac:dyDescent="0.25">
      <c r="A104" s="15">
        <v>44268</v>
      </c>
      <c r="B104" s="10">
        <v>2021</v>
      </c>
      <c r="C104" s="10" t="s">
        <v>8</v>
      </c>
      <c r="D104">
        <v>12.4</v>
      </c>
      <c r="E104" s="13">
        <f t="shared" si="6"/>
        <v>44</v>
      </c>
      <c r="F104" s="13" t="str">
        <f t="shared" si="5"/>
        <v>YES</v>
      </c>
      <c r="N104" s="1">
        <v>45063</v>
      </c>
      <c r="O104">
        <v>9.5</v>
      </c>
      <c r="Q104" s="1">
        <v>45027</v>
      </c>
      <c r="R104">
        <v>9.1</v>
      </c>
    </row>
    <row r="105" spans="1:18" x14ac:dyDescent="0.25">
      <c r="A105" s="15">
        <v>44269</v>
      </c>
      <c r="B105" s="10">
        <v>2021</v>
      </c>
      <c r="C105" s="10" t="s">
        <v>8</v>
      </c>
      <c r="D105">
        <v>8.6</v>
      </c>
      <c r="E105" s="13">
        <f t="shared" si="6"/>
        <v>116</v>
      </c>
      <c r="F105" s="13" t="str">
        <f t="shared" si="5"/>
        <v>YES</v>
      </c>
      <c r="N105" s="1">
        <v>45198</v>
      </c>
      <c r="O105">
        <v>9.5</v>
      </c>
      <c r="Q105" s="1">
        <v>45028</v>
      </c>
      <c r="R105">
        <v>7.7</v>
      </c>
    </row>
    <row r="106" spans="1:18" x14ac:dyDescent="0.25">
      <c r="A106" s="15">
        <v>44270</v>
      </c>
      <c r="B106" s="10">
        <v>2021</v>
      </c>
      <c r="C106" s="10" t="s">
        <v>8</v>
      </c>
      <c r="D106">
        <v>4.7</v>
      </c>
      <c r="E106" s="13">
        <f t="shared" si="6"/>
        <v>276</v>
      </c>
      <c r="F106" s="13" t="str">
        <f t="shared" si="5"/>
        <v>YES</v>
      </c>
      <c r="N106" s="1">
        <v>45248</v>
      </c>
      <c r="O106">
        <v>9.5</v>
      </c>
      <c r="Q106" s="1">
        <v>45029</v>
      </c>
      <c r="R106">
        <v>9</v>
      </c>
    </row>
    <row r="107" spans="1:18" x14ac:dyDescent="0.25">
      <c r="A107" s="15">
        <v>44271</v>
      </c>
      <c r="B107" s="10">
        <v>2021</v>
      </c>
      <c r="C107" s="10" t="s">
        <v>8</v>
      </c>
      <c r="D107">
        <v>7.7</v>
      </c>
      <c r="E107" s="13">
        <f t="shared" si="6"/>
        <v>147</v>
      </c>
      <c r="F107" s="13" t="str">
        <f t="shared" si="5"/>
        <v>YES</v>
      </c>
      <c r="N107" s="1">
        <v>45265</v>
      </c>
      <c r="O107">
        <v>9.4</v>
      </c>
      <c r="Q107" s="1">
        <v>45030</v>
      </c>
      <c r="R107">
        <v>12.4</v>
      </c>
    </row>
    <row r="108" spans="1:18" x14ac:dyDescent="0.25">
      <c r="A108" s="15">
        <v>44272</v>
      </c>
      <c r="B108" s="10">
        <v>2021</v>
      </c>
      <c r="C108" s="10" t="s">
        <v>8</v>
      </c>
      <c r="D108">
        <v>16.100000000000001</v>
      </c>
      <c r="E108" s="13">
        <f t="shared" si="6"/>
        <v>17</v>
      </c>
      <c r="F108" s="13" t="str">
        <f t="shared" si="5"/>
        <v>YES</v>
      </c>
      <c r="N108" s="1">
        <v>44943</v>
      </c>
      <c r="O108">
        <v>9.4</v>
      </c>
      <c r="Q108" s="1">
        <v>45031</v>
      </c>
      <c r="R108">
        <v>4.4000000000000004</v>
      </c>
    </row>
    <row r="109" spans="1:18" x14ac:dyDescent="0.25">
      <c r="A109" s="15">
        <v>44273</v>
      </c>
      <c r="B109" s="10">
        <v>2021</v>
      </c>
      <c r="C109" s="10" t="s">
        <v>8</v>
      </c>
      <c r="D109">
        <v>3.4</v>
      </c>
      <c r="E109" s="13">
        <f t="shared" si="6"/>
        <v>319</v>
      </c>
      <c r="F109" s="13" t="str">
        <f t="shared" si="5"/>
        <v>YES</v>
      </c>
      <c r="N109" s="1">
        <v>45040</v>
      </c>
      <c r="O109">
        <v>9.4</v>
      </c>
      <c r="Q109" s="1">
        <v>45032</v>
      </c>
      <c r="R109">
        <v>1.3</v>
      </c>
    </row>
    <row r="110" spans="1:18" x14ac:dyDescent="0.25">
      <c r="A110" s="15">
        <v>44274</v>
      </c>
      <c r="B110" s="10">
        <v>2021</v>
      </c>
      <c r="C110" s="10" t="s">
        <v>8</v>
      </c>
      <c r="D110">
        <v>6</v>
      </c>
      <c r="E110" s="13">
        <f t="shared" si="6"/>
        <v>217</v>
      </c>
      <c r="F110" s="13" t="str">
        <f t="shared" si="5"/>
        <v>YES</v>
      </c>
      <c r="N110" s="1">
        <v>45074</v>
      </c>
      <c r="O110">
        <v>9.4</v>
      </c>
      <c r="Q110" s="1">
        <v>45033</v>
      </c>
      <c r="R110">
        <v>2.8</v>
      </c>
    </row>
    <row r="111" spans="1:18" x14ac:dyDescent="0.25">
      <c r="A111" s="15">
        <v>44275</v>
      </c>
      <c r="B111" s="10">
        <v>2021</v>
      </c>
      <c r="C111" s="10" t="s">
        <v>8</v>
      </c>
      <c r="D111">
        <v>4.3</v>
      </c>
      <c r="E111" s="13">
        <f t="shared" si="6"/>
        <v>289</v>
      </c>
      <c r="F111" s="13" t="str">
        <f t="shared" si="5"/>
        <v>YES</v>
      </c>
      <c r="N111" s="1">
        <v>45127</v>
      </c>
      <c r="O111">
        <v>9.4</v>
      </c>
      <c r="Q111" s="1">
        <v>45034</v>
      </c>
      <c r="R111">
        <v>10.1</v>
      </c>
    </row>
    <row r="112" spans="1:18" x14ac:dyDescent="0.25">
      <c r="A112" s="15">
        <v>44276</v>
      </c>
      <c r="B112" s="10">
        <v>2021</v>
      </c>
      <c r="C112" s="10" t="s">
        <v>8</v>
      </c>
      <c r="D112">
        <v>6.2</v>
      </c>
      <c r="E112" s="13">
        <f t="shared" si="6"/>
        <v>205</v>
      </c>
      <c r="F112" s="13" t="str">
        <f t="shared" si="5"/>
        <v>YES</v>
      </c>
      <c r="N112" s="1">
        <v>45200</v>
      </c>
      <c r="O112">
        <v>9.4</v>
      </c>
      <c r="Q112" s="1">
        <v>45035</v>
      </c>
      <c r="R112">
        <v>8.3000000000000007</v>
      </c>
    </row>
    <row r="113" spans="1:18" x14ac:dyDescent="0.25">
      <c r="A113" s="15">
        <v>44277</v>
      </c>
      <c r="B113" s="10">
        <v>2021</v>
      </c>
      <c r="C113" s="10" t="s">
        <v>8</v>
      </c>
      <c r="D113">
        <v>8.9</v>
      </c>
      <c r="E113" s="13">
        <f t="shared" si="6"/>
        <v>109</v>
      </c>
      <c r="F113" s="13" t="str">
        <f t="shared" si="5"/>
        <v>YES</v>
      </c>
      <c r="N113" s="1">
        <v>45088</v>
      </c>
      <c r="O113">
        <v>9.3000000000000007</v>
      </c>
      <c r="Q113" s="1">
        <v>45036</v>
      </c>
      <c r="R113">
        <v>3.2</v>
      </c>
    </row>
    <row r="114" spans="1:18" x14ac:dyDescent="0.25">
      <c r="A114" s="15">
        <v>44278</v>
      </c>
      <c r="B114" s="10">
        <v>2021</v>
      </c>
      <c r="C114" s="10" t="s">
        <v>8</v>
      </c>
      <c r="D114">
        <v>9.3000000000000007</v>
      </c>
      <c r="E114" s="13">
        <f t="shared" si="6"/>
        <v>101</v>
      </c>
      <c r="F114" s="13" t="str">
        <f t="shared" si="5"/>
        <v>YES</v>
      </c>
      <c r="N114" s="1">
        <v>45103</v>
      </c>
      <c r="O114">
        <v>9.3000000000000007</v>
      </c>
      <c r="Q114" s="1">
        <v>45037</v>
      </c>
      <c r="R114">
        <v>1.9</v>
      </c>
    </row>
    <row r="115" spans="1:18" x14ac:dyDescent="0.25">
      <c r="A115" s="15">
        <v>44279</v>
      </c>
      <c r="B115" s="10">
        <v>2021</v>
      </c>
      <c r="C115" s="10" t="s">
        <v>8</v>
      </c>
      <c r="D115">
        <v>2.2999999999999998</v>
      </c>
      <c r="E115" s="13">
        <f t="shared" si="6"/>
        <v>343</v>
      </c>
      <c r="F115" s="13" t="str">
        <f t="shared" si="5"/>
        <v>YES</v>
      </c>
      <c r="N115" s="1">
        <v>45142</v>
      </c>
      <c r="O115">
        <v>9.3000000000000007</v>
      </c>
      <c r="Q115" s="1">
        <v>45038</v>
      </c>
      <c r="R115">
        <v>2.6</v>
      </c>
    </row>
    <row r="116" spans="1:18" x14ac:dyDescent="0.25">
      <c r="A116" s="15">
        <v>44280</v>
      </c>
      <c r="B116" s="10">
        <v>2021</v>
      </c>
      <c r="C116" s="10" t="s">
        <v>8</v>
      </c>
      <c r="D116">
        <v>3</v>
      </c>
      <c r="E116" s="13">
        <f t="shared" si="6"/>
        <v>329</v>
      </c>
      <c r="F116" s="13" t="str">
        <f t="shared" si="5"/>
        <v>YES</v>
      </c>
      <c r="N116" s="1">
        <v>45190</v>
      </c>
      <c r="O116">
        <v>9.3000000000000007</v>
      </c>
      <c r="Q116" s="1">
        <v>45039</v>
      </c>
      <c r="R116">
        <v>6.6</v>
      </c>
    </row>
    <row r="117" spans="1:18" x14ac:dyDescent="0.25">
      <c r="A117" s="15">
        <v>44281</v>
      </c>
      <c r="B117" s="10">
        <v>2021</v>
      </c>
      <c r="C117" s="10" t="s">
        <v>8</v>
      </c>
      <c r="D117">
        <v>6</v>
      </c>
      <c r="E117" s="13">
        <f t="shared" si="6"/>
        <v>217</v>
      </c>
      <c r="F117" s="13" t="str">
        <f t="shared" si="5"/>
        <v>YES</v>
      </c>
      <c r="N117" s="1">
        <v>45209</v>
      </c>
      <c r="O117">
        <v>9.3000000000000007</v>
      </c>
      <c r="Q117" s="1">
        <v>45040</v>
      </c>
      <c r="R117">
        <v>9.4</v>
      </c>
    </row>
    <row r="118" spans="1:18" x14ac:dyDescent="0.25">
      <c r="A118" s="15">
        <v>44282</v>
      </c>
      <c r="B118" s="10">
        <v>2021</v>
      </c>
      <c r="C118" s="10" t="s">
        <v>8</v>
      </c>
      <c r="D118">
        <v>4.5999999999999996</v>
      </c>
      <c r="E118" s="13">
        <f t="shared" si="6"/>
        <v>278</v>
      </c>
      <c r="F118" s="13" t="str">
        <f t="shared" si="5"/>
        <v>YES</v>
      </c>
      <c r="N118" s="1">
        <v>45050</v>
      </c>
      <c r="O118">
        <v>9.1999999999999993</v>
      </c>
      <c r="Q118" s="1">
        <v>45041</v>
      </c>
      <c r="R118">
        <v>10.5</v>
      </c>
    </row>
    <row r="119" spans="1:18" x14ac:dyDescent="0.25">
      <c r="A119" s="15">
        <v>44283</v>
      </c>
      <c r="B119" s="10">
        <v>2021</v>
      </c>
      <c r="C119" s="10" t="s">
        <v>8</v>
      </c>
      <c r="D119">
        <v>5.0999999999999996</v>
      </c>
      <c r="E119" s="13">
        <f t="shared" si="6"/>
        <v>259</v>
      </c>
      <c r="F119" s="13" t="str">
        <f t="shared" si="5"/>
        <v>YES</v>
      </c>
      <c r="N119" s="1">
        <v>45077</v>
      </c>
      <c r="O119">
        <v>9.1999999999999993</v>
      </c>
      <c r="Q119" s="1">
        <v>45042</v>
      </c>
      <c r="R119">
        <v>10.1</v>
      </c>
    </row>
    <row r="120" spans="1:18" x14ac:dyDescent="0.25">
      <c r="A120" s="15">
        <v>44284</v>
      </c>
      <c r="B120" s="10">
        <v>2021</v>
      </c>
      <c r="C120" s="10" t="s">
        <v>8</v>
      </c>
      <c r="D120">
        <v>8.3000000000000007</v>
      </c>
      <c r="E120" s="13">
        <f t="shared" si="6"/>
        <v>128</v>
      </c>
      <c r="F120" s="13" t="str">
        <f t="shared" si="5"/>
        <v>YES</v>
      </c>
      <c r="N120" s="1">
        <v>45155</v>
      </c>
      <c r="O120">
        <v>9.1999999999999993</v>
      </c>
      <c r="Q120" s="1">
        <v>45043</v>
      </c>
      <c r="R120">
        <v>10.5</v>
      </c>
    </row>
    <row r="121" spans="1:18" x14ac:dyDescent="0.25">
      <c r="A121" s="15">
        <v>44285</v>
      </c>
      <c r="B121" s="10">
        <v>2021</v>
      </c>
      <c r="C121" s="10" t="s">
        <v>8</v>
      </c>
      <c r="D121">
        <v>4.9000000000000004</v>
      </c>
      <c r="E121" s="13">
        <f t="shared" si="6"/>
        <v>265</v>
      </c>
      <c r="F121" s="13" t="str">
        <f t="shared" si="5"/>
        <v>YES</v>
      </c>
      <c r="N121" s="1">
        <v>44985</v>
      </c>
      <c r="O121">
        <v>9.1</v>
      </c>
      <c r="Q121" s="1">
        <v>45044</v>
      </c>
      <c r="R121">
        <v>10.3</v>
      </c>
    </row>
    <row r="122" spans="1:18" x14ac:dyDescent="0.25">
      <c r="A122" s="15">
        <v>44286</v>
      </c>
      <c r="B122" s="10">
        <v>2021</v>
      </c>
      <c r="C122" s="10" t="s">
        <v>8</v>
      </c>
      <c r="D122">
        <v>3.3</v>
      </c>
      <c r="E122" s="13">
        <f t="shared" si="6"/>
        <v>321</v>
      </c>
      <c r="F122" s="13" t="str">
        <f t="shared" si="5"/>
        <v>YES</v>
      </c>
      <c r="N122" s="1">
        <v>45026</v>
      </c>
      <c r="O122">
        <v>9.1</v>
      </c>
      <c r="Q122" s="1">
        <v>45045</v>
      </c>
      <c r="R122">
        <v>3.9</v>
      </c>
    </row>
    <row r="123" spans="1:18" x14ac:dyDescent="0.25">
      <c r="A123" s="15">
        <v>44287</v>
      </c>
      <c r="B123" s="10">
        <v>2021</v>
      </c>
      <c r="C123" s="10" t="s">
        <v>8</v>
      </c>
      <c r="D123">
        <v>7.5</v>
      </c>
      <c r="E123" s="13">
        <f t="shared" si="6"/>
        <v>151</v>
      </c>
      <c r="F123" s="13" t="str">
        <f t="shared" si="5"/>
        <v>YES</v>
      </c>
      <c r="N123" s="1">
        <v>45027</v>
      </c>
      <c r="O123">
        <v>9.1</v>
      </c>
      <c r="Q123" s="1">
        <v>45046</v>
      </c>
      <c r="R123">
        <v>2.4</v>
      </c>
    </row>
    <row r="124" spans="1:18" x14ac:dyDescent="0.25">
      <c r="A124" s="15">
        <v>44288</v>
      </c>
      <c r="B124" s="10">
        <v>2021</v>
      </c>
      <c r="C124" s="10" t="s">
        <v>8</v>
      </c>
      <c r="D124">
        <v>10.199999999999999</v>
      </c>
      <c r="E124" s="13">
        <f t="shared" si="6"/>
        <v>77</v>
      </c>
      <c r="F124" s="13" t="str">
        <f t="shared" si="5"/>
        <v>YES</v>
      </c>
      <c r="N124" s="1">
        <v>45177</v>
      </c>
      <c r="O124">
        <v>9.1</v>
      </c>
      <c r="Q124" s="1">
        <v>45047</v>
      </c>
      <c r="R124">
        <v>3.1</v>
      </c>
    </row>
    <row r="125" spans="1:18" x14ac:dyDescent="0.25">
      <c r="A125" s="15">
        <v>44289</v>
      </c>
      <c r="B125" s="10">
        <v>2021</v>
      </c>
      <c r="C125" s="10" t="s">
        <v>8</v>
      </c>
      <c r="D125" t="s">
        <v>15</v>
      </c>
      <c r="E125" s="13" t="e">
        <f t="shared" si="6"/>
        <v>#VALUE!</v>
      </c>
      <c r="F125" s="13" t="e">
        <f t="shared" si="5"/>
        <v>#VALUE!</v>
      </c>
      <c r="N125" s="1">
        <v>44990</v>
      </c>
      <c r="O125">
        <v>9</v>
      </c>
      <c r="Q125" s="1">
        <v>45048</v>
      </c>
      <c r="R125">
        <v>3.4</v>
      </c>
    </row>
    <row r="126" spans="1:18" x14ac:dyDescent="0.25">
      <c r="A126" s="15">
        <v>44290</v>
      </c>
      <c r="B126" s="10">
        <v>2021</v>
      </c>
      <c r="C126" s="10" t="s">
        <v>8</v>
      </c>
      <c r="D126" t="s">
        <v>15</v>
      </c>
      <c r="E126" s="13" t="e">
        <f t="shared" si="6"/>
        <v>#VALUE!</v>
      </c>
      <c r="F126" s="13" t="e">
        <f t="shared" si="5"/>
        <v>#VALUE!</v>
      </c>
      <c r="N126" s="1">
        <v>45029</v>
      </c>
      <c r="O126">
        <v>9</v>
      </c>
      <c r="Q126" s="1">
        <v>45049</v>
      </c>
      <c r="R126">
        <v>6.5</v>
      </c>
    </row>
    <row r="127" spans="1:18" x14ac:dyDescent="0.25">
      <c r="A127" s="15">
        <v>44291</v>
      </c>
      <c r="B127" s="10">
        <v>2021</v>
      </c>
      <c r="C127" s="10" t="s">
        <v>8</v>
      </c>
      <c r="D127">
        <v>9.5</v>
      </c>
      <c r="E127" s="13">
        <f t="shared" si="6"/>
        <v>97</v>
      </c>
      <c r="F127" s="13" t="str">
        <f t="shared" si="5"/>
        <v>YES</v>
      </c>
      <c r="N127" s="1">
        <v>45065</v>
      </c>
      <c r="O127">
        <v>9</v>
      </c>
      <c r="Q127" s="1">
        <v>45050</v>
      </c>
      <c r="R127">
        <v>9.1999999999999993</v>
      </c>
    </row>
    <row r="128" spans="1:18" x14ac:dyDescent="0.25">
      <c r="A128" s="15">
        <v>44292</v>
      </c>
      <c r="B128" s="10">
        <v>2021</v>
      </c>
      <c r="C128" s="10" t="s">
        <v>8</v>
      </c>
      <c r="D128">
        <v>10.4</v>
      </c>
      <c r="E128" s="13">
        <f t="shared" si="6"/>
        <v>73</v>
      </c>
      <c r="F128" s="13" t="str">
        <f t="shared" si="5"/>
        <v>YES</v>
      </c>
      <c r="N128" s="1">
        <v>45210</v>
      </c>
      <c r="O128">
        <v>9</v>
      </c>
      <c r="Q128" s="1">
        <v>45051</v>
      </c>
      <c r="R128">
        <v>8.3000000000000007</v>
      </c>
    </row>
    <row r="129" spans="1:18" x14ac:dyDescent="0.25">
      <c r="A129" s="15">
        <v>44293</v>
      </c>
      <c r="B129" s="10">
        <v>2021</v>
      </c>
      <c r="C129" s="10" t="s">
        <v>8</v>
      </c>
      <c r="D129">
        <v>5.9</v>
      </c>
      <c r="E129" s="13">
        <f t="shared" si="6"/>
        <v>223</v>
      </c>
      <c r="F129" s="13" t="str">
        <f t="shared" si="5"/>
        <v>YES</v>
      </c>
      <c r="N129" s="1">
        <v>45073</v>
      </c>
      <c r="O129">
        <v>8.9</v>
      </c>
      <c r="Q129" s="1">
        <v>45052</v>
      </c>
      <c r="R129">
        <v>12.4</v>
      </c>
    </row>
    <row r="130" spans="1:18" x14ac:dyDescent="0.25">
      <c r="A130" s="15">
        <v>44294</v>
      </c>
      <c r="B130" s="10">
        <v>2021</v>
      </c>
      <c r="C130" s="10" t="s">
        <v>8</v>
      </c>
      <c r="D130">
        <v>1.5</v>
      </c>
      <c r="E130" s="13">
        <f t="shared" si="6"/>
        <v>349</v>
      </c>
      <c r="F130" s="13" t="str">
        <f t="shared" si="5"/>
        <v>YES</v>
      </c>
      <c r="N130" s="1">
        <v>45171</v>
      </c>
      <c r="O130">
        <v>8.9</v>
      </c>
      <c r="Q130" s="1">
        <v>45053</v>
      </c>
      <c r="R130">
        <v>8.3000000000000007</v>
      </c>
    </row>
    <row r="131" spans="1:18" x14ac:dyDescent="0.25">
      <c r="A131" s="15">
        <v>44295</v>
      </c>
      <c r="B131" s="10">
        <v>2021</v>
      </c>
      <c r="C131" s="10" t="s">
        <v>8</v>
      </c>
      <c r="D131">
        <v>1.5</v>
      </c>
      <c r="E131" s="13">
        <f t="shared" si="6"/>
        <v>349</v>
      </c>
      <c r="F131" s="13" t="str">
        <f t="shared" ref="F131:F194" si="7">IF(OR(D131="",E131&lt;ROUNDUP((COUNT(D$2:D$366))*0.02,0)),"NO","YES")</f>
        <v>YES</v>
      </c>
      <c r="N131" s="1">
        <v>45233</v>
      </c>
      <c r="O131">
        <v>8.9</v>
      </c>
      <c r="Q131" s="1">
        <v>45054</v>
      </c>
      <c r="R131">
        <v>3.2</v>
      </c>
    </row>
    <row r="132" spans="1:18" x14ac:dyDescent="0.25">
      <c r="A132" s="15">
        <v>44296</v>
      </c>
      <c r="B132" s="10">
        <v>2021</v>
      </c>
      <c r="C132" s="10" t="s">
        <v>8</v>
      </c>
      <c r="D132">
        <v>3.2</v>
      </c>
      <c r="E132" s="13">
        <f t="shared" si="6"/>
        <v>323</v>
      </c>
      <c r="F132" s="13" t="str">
        <f t="shared" si="7"/>
        <v>YES</v>
      </c>
      <c r="N132" s="1">
        <v>45096</v>
      </c>
      <c r="O132">
        <v>8.8000000000000007</v>
      </c>
      <c r="Q132" s="1">
        <v>45055</v>
      </c>
      <c r="R132">
        <v>4</v>
      </c>
    </row>
    <row r="133" spans="1:18" x14ac:dyDescent="0.25">
      <c r="A133" s="15">
        <v>44297</v>
      </c>
      <c r="B133" s="10">
        <v>2021</v>
      </c>
      <c r="C133" s="10" t="s">
        <v>8</v>
      </c>
      <c r="D133">
        <v>4.0999999999999996</v>
      </c>
      <c r="E133" s="13">
        <f t="shared" si="6"/>
        <v>299</v>
      </c>
      <c r="F133" s="13" t="str">
        <f t="shared" si="7"/>
        <v>YES</v>
      </c>
      <c r="N133" s="1">
        <v>45118</v>
      </c>
      <c r="O133">
        <v>8.8000000000000007</v>
      </c>
      <c r="Q133" s="1">
        <v>45056</v>
      </c>
      <c r="R133">
        <v>6.7</v>
      </c>
    </row>
    <row r="134" spans="1:18" x14ac:dyDescent="0.25">
      <c r="A134" s="15">
        <v>44298</v>
      </c>
      <c r="B134" s="10">
        <v>2021</v>
      </c>
      <c r="C134" s="10" t="s">
        <v>8</v>
      </c>
      <c r="D134">
        <v>3.1</v>
      </c>
      <c r="E134" s="13">
        <f t="shared" si="6"/>
        <v>324</v>
      </c>
      <c r="F134" s="13" t="str">
        <f t="shared" si="7"/>
        <v>YES</v>
      </c>
      <c r="N134" s="1">
        <v>44991</v>
      </c>
      <c r="O134">
        <v>8.6999999999999993</v>
      </c>
      <c r="Q134" s="1">
        <v>45057</v>
      </c>
      <c r="R134">
        <v>7.3</v>
      </c>
    </row>
    <row r="135" spans="1:18" x14ac:dyDescent="0.25">
      <c r="A135" s="15">
        <v>44299</v>
      </c>
      <c r="B135" s="10">
        <v>2021</v>
      </c>
      <c r="C135" s="10" t="s">
        <v>8</v>
      </c>
      <c r="D135">
        <v>2</v>
      </c>
      <c r="E135" s="13">
        <f t="shared" si="6"/>
        <v>345</v>
      </c>
      <c r="F135" s="13" t="str">
        <f t="shared" si="7"/>
        <v>YES</v>
      </c>
      <c r="N135" s="1">
        <v>45180</v>
      </c>
      <c r="O135">
        <v>8.6999999999999993</v>
      </c>
      <c r="Q135" s="1">
        <v>45058</v>
      </c>
      <c r="R135">
        <v>7.6</v>
      </c>
    </row>
    <row r="136" spans="1:18" x14ac:dyDescent="0.25">
      <c r="A136" s="15">
        <v>44300</v>
      </c>
      <c r="B136" s="10">
        <v>2021</v>
      </c>
      <c r="C136" s="10" t="s">
        <v>8</v>
      </c>
      <c r="D136">
        <v>2.7</v>
      </c>
      <c r="E136" s="13">
        <f t="shared" si="6"/>
        <v>336</v>
      </c>
      <c r="F136" s="13" t="str">
        <f t="shared" si="7"/>
        <v>YES</v>
      </c>
      <c r="N136" s="1">
        <v>45271</v>
      </c>
      <c r="O136">
        <v>8.6</v>
      </c>
      <c r="Q136" s="1">
        <v>45059</v>
      </c>
      <c r="R136">
        <v>10</v>
      </c>
    </row>
    <row r="137" spans="1:18" x14ac:dyDescent="0.25">
      <c r="A137" s="15">
        <v>44301</v>
      </c>
      <c r="B137" s="10">
        <v>2021</v>
      </c>
      <c r="C137" s="10" t="s">
        <v>8</v>
      </c>
      <c r="D137">
        <v>4.7</v>
      </c>
      <c r="E137" s="13">
        <f t="shared" si="6"/>
        <v>276</v>
      </c>
      <c r="F137" s="13" t="str">
        <f t="shared" si="7"/>
        <v>YES</v>
      </c>
      <c r="N137" s="1">
        <v>44959</v>
      </c>
      <c r="O137">
        <v>8.6</v>
      </c>
      <c r="Q137" s="1">
        <v>45060</v>
      </c>
      <c r="R137">
        <v>14.5</v>
      </c>
    </row>
    <row r="138" spans="1:18" x14ac:dyDescent="0.25">
      <c r="A138" s="15">
        <v>44302</v>
      </c>
      <c r="B138" s="10">
        <v>2021</v>
      </c>
      <c r="C138" s="10" t="s">
        <v>8</v>
      </c>
      <c r="D138">
        <v>8.6999999999999993</v>
      </c>
      <c r="E138" s="13">
        <f t="shared" si="6"/>
        <v>112</v>
      </c>
      <c r="F138" s="13" t="str">
        <f t="shared" si="7"/>
        <v>YES</v>
      </c>
      <c r="N138" s="1">
        <v>45139</v>
      </c>
      <c r="O138">
        <v>8.5</v>
      </c>
      <c r="Q138" s="1">
        <v>45061</v>
      </c>
      <c r="R138">
        <v>5.7</v>
      </c>
    </row>
    <row r="139" spans="1:18" x14ac:dyDescent="0.25">
      <c r="A139" s="15">
        <v>44303</v>
      </c>
      <c r="B139" s="10">
        <v>2021</v>
      </c>
      <c r="C139" s="10" t="s">
        <v>8</v>
      </c>
      <c r="D139">
        <v>6.6</v>
      </c>
      <c r="E139" s="13">
        <f t="shared" si="6"/>
        <v>192</v>
      </c>
      <c r="F139" s="13" t="str">
        <f t="shared" si="7"/>
        <v>YES</v>
      </c>
      <c r="N139" s="1">
        <v>44977</v>
      </c>
      <c r="O139">
        <v>8.4</v>
      </c>
      <c r="Q139" s="1">
        <v>45062</v>
      </c>
      <c r="R139">
        <v>6.5</v>
      </c>
    </row>
    <row r="140" spans="1:18" x14ac:dyDescent="0.25">
      <c r="A140" s="15">
        <v>44304</v>
      </c>
      <c r="B140" s="10">
        <v>2021</v>
      </c>
      <c r="C140" s="10" t="s">
        <v>8</v>
      </c>
      <c r="D140">
        <v>5.6</v>
      </c>
      <c r="E140" s="13">
        <f t="shared" si="6"/>
        <v>236</v>
      </c>
      <c r="F140" s="13" t="str">
        <f t="shared" si="7"/>
        <v>YES</v>
      </c>
      <c r="N140" s="1">
        <v>45072</v>
      </c>
      <c r="O140">
        <v>8.4</v>
      </c>
      <c r="Q140" s="1">
        <v>45063</v>
      </c>
      <c r="R140">
        <v>9.5</v>
      </c>
    </row>
    <row r="141" spans="1:18" x14ac:dyDescent="0.25">
      <c r="A141" s="15">
        <v>44305</v>
      </c>
      <c r="B141" s="10">
        <v>2021</v>
      </c>
      <c r="C141" s="10" t="s">
        <v>8</v>
      </c>
      <c r="D141">
        <v>2.7</v>
      </c>
      <c r="E141" s="13">
        <f t="shared" si="6"/>
        <v>336</v>
      </c>
      <c r="F141" s="13" t="str">
        <f t="shared" si="7"/>
        <v>YES</v>
      </c>
      <c r="N141" s="1">
        <v>45095</v>
      </c>
      <c r="O141">
        <v>8.4</v>
      </c>
      <c r="Q141" s="1">
        <v>45064</v>
      </c>
      <c r="R141">
        <v>13.4</v>
      </c>
    </row>
    <row r="142" spans="1:18" x14ac:dyDescent="0.25">
      <c r="A142" s="15">
        <v>44306</v>
      </c>
      <c r="B142" s="10">
        <v>2021</v>
      </c>
      <c r="C142" s="10" t="s">
        <v>8</v>
      </c>
      <c r="D142">
        <v>4.8</v>
      </c>
      <c r="E142" s="13">
        <f t="shared" si="6"/>
        <v>272</v>
      </c>
      <c r="F142" s="13" t="str">
        <f t="shared" si="7"/>
        <v>YES</v>
      </c>
      <c r="N142" s="1">
        <v>45163</v>
      </c>
      <c r="O142">
        <v>8.4</v>
      </c>
      <c r="Q142" s="1">
        <v>45065</v>
      </c>
      <c r="R142">
        <v>9</v>
      </c>
    </row>
    <row r="143" spans="1:18" x14ac:dyDescent="0.25">
      <c r="A143" s="15">
        <v>44307</v>
      </c>
      <c r="B143" s="10">
        <v>2021</v>
      </c>
      <c r="C143" s="10" t="s">
        <v>8</v>
      </c>
      <c r="D143">
        <v>4.3</v>
      </c>
      <c r="E143" s="13">
        <f t="shared" si="6"/>
        <v>289</v>
      </c>
      <c r="F143" s="13" t="str">
        <f t="shared" si="7"/>
        <v>YES</v>
      </c>
      <c r="N143" s="1">
        <v>45164</v>
      </c>
      <c r="O143">
        <v>8.4</v>
      </c>
      <c r="Q143" s="1">
        <v>45066</v>
      </c>
      <c r="R143">
        <v>11</v>
      </c>
    </row>
    <row r="144" spans="1:18" x14ac:dyDescent="0.25">
      <c r="A144" s="15">
        <v>44308</v>
      </c>
      <c r="B144" s="10">
        <v>2021</v>
      </c>
      <c r="C144" s="10" t="s">
        <v>8</v>
      </c>
      <c r="D144">
        <v>7.6</v>
      </c>
      <c r="E144" s="13">
        <f t="shared" si="6"/>
        <v>150</v>
      </c>
      <c r="F144" s="13" t="str">
        <f t="shared" si="7"/>
        <v>YES</v>
      </c>
      <c r="N144" s="1">
        <v>45227</v>
      </c>
      <c r="O144">
        <v>8.4</v>
      </c>
      <c r="Q144" s="1">
        <v>45067</v>
      </c>
      <c r="R144">
        <v>13.9</v>
      </c>
    </row>
    <row r="145" spans="1:18" x14ac:dyDescent="0.25">
      <c r="A145" s="15">
        <v>44309</v>
      </c>
      <c r="B145" s="10">
        <v>2021</v>
      </c>
      <c r="C145" s="10" t="s">
        <v>8</v>
      </c>
      <c r="D145">
        <v>8.6999999999999993</v>
      </c>
      <c r="E145" s="13">
        <f t="shared" si="6"/>
        <v>112</v>
      </c>
      <c r="F145" s="13" t="str">
        <f t="shared" si="7"/>
        <v>YES</v>
      </c>
      <c r="N145" s="1">
        <v>45035</v>
      </c>
      <c r="O145">
        <v>8.3000000000000007</v>
      </c>
      <c r="Q145" s="1">
        <v>45069</v>
      </c>
      <c r="R145">
        <v>12.5</v>
      </c>
    </row>
    <row r="146" spans="1:18" x14ac:dyDescent="0.25">
      <c r="A146" s="15">
        <v>44310</v>
      </c>
      <c r="B146" s="10">
        <v>2021</v>
      </c>
      <c r="C146" s="10" t="s">
        <v>8</v>
      </c>
      <c r="D146">
        <v>8.9</v>
      </c>
      <c r="E146" s="13">
        <f t="shared" si="6"/>
        <v>109</v>
      </c>
      <c r="F146" s="13" t="str">
        <f t="shared" si="7"/>
        <v>YES</v>
      </c>
      <c r="N146" s="1">
        <v>45051</v>
      </c>
      <c r="O146">
        <v>8.3000000000000007</v>
      </c>
      <c r="Q146" s="1">
        <v>45071</v>
      </c>
      <c r="R146">
        <v>9.6999999999999993</v>
      </c>
    </row>
    <row r="147" spans="1:18" x14ac:dyDescent="0.25">
      <c r="A147" s="15">
        <v>44311</v>
      </c>
      <c r="B147" s="10">
        <v>2021</v>
      </c>
      <c r="C147" s="10" t="s">
        <v>8</v>
      </c>
      <c r="D147">
        <v>5.3</v>
      </c>
      <c r="E147" s="13">
        <f t="shared" si="6"/>
        <v>248</v>
      </c>
      <c r="F147" s="13" t="str">
        <f t="shared" si="7"/>
        <v>YES</v>
      </c>
      <c r="N147" s="1">
        <v>45053</v>
      </c>
      <c r="O147">
        <v>8.3000000000000007</v>
      </c>
      <c r="Q147" s="1">
        <v>45072</v>
      </c>
      <c r="R147">
        <v>8.4</v>
      </c>
    </row>
    <row r="148" spans="1:18" x14ac:dyDescent="0.25">
      <c r="A148" s="15">
        <v>44312</v>
      </c>
      <c r="B148" s="10">
        <v>2021</v>
      </c>
      <c r="C148" s="10" t="s">
        <v>8</v>
      </c>
      <c r="D148">
        <v>8.1</v>
      </c>
      <c r="E148" s="13">
        <f t="shared" si="6"/>
        <v>133</v>
      </c>
      <c r="F148" s="13" t="str">
        <f t="shared" si="7"/>
        <v>YES</v>
      </c>
      <c r="N148" s="1">
        <v>45078</v>
      </c>
      <c r="O148">
        <v>8.3000000000000007</v>
      </c>
      <c r="Q148" s="1">
        <v>45073</v>
      </c>
      <c r="R148">
        <v>8.9</v>
      </c>
    </row>
    <row r="149" spans="1:18" x14ac:dyDescent="0.25">
      <c r="A149" s="15">
        <v>44313</v>
      </c>
      <c r="B149" s="10">
        <v>2021</v>
      </c>
      <c r="C149" s="10" t="s">
        <v>8</v>
      </c>
      <c r="D149">
        <v>10.8</v>
      </c>
      <c r="E149" s="13">
        <f t="shared" si="6"/>
        <v>67</v>
      </c>
      <c r="F149" s="13" t="str">
        <f t="shared" si="7"/>
        <v>YES</v>
      </c>
      <c r="N149" s="1">
        <v>45228</v>
      </c>
      <c r="O149">
        <v>8.3000000000000007</v>
      </c>
      <c r="Q149" s="1">
        <v>45074</v>
      </c>
      <c r="R149">
        <v>9.4</v>
      </c>
    </row>
    <row r="150" spans="1:18" x14ac:dyDescent="0.25">
      <c r="A150" s="15">
        <v>44314</v>
      </c>
      <c r="B150" s="10">
        <v>2021</v>
      </c>
      <c r="C150" s="10" t="s">
        <v>8</v>
      </c>
      <c r="D150">
        <v>9</v>
      </c>
      <c r="E150" s="13">
        <f t="shared" si="6"/>
        <v>107</v>
      </c>
      <c r="F150" s="13" t="str">
        <f t="shared" si="7"/>
        <v>YES</v>
      </c>
      <c r="N150" s="1">
        <v>44966</v>
      </c>
      <c r="O150">
        <v>8.1999999999999993</v>
      </c>
      <c r="Q150" s="1">
        <v>45075</v>
      </c>
      <c r="R150">
        <v>11.7</v>
      </c>
    </row>
    <row r="151" spans="1:18" x14ac:dyDescent="0.25">
      <c r="A151" s="15">
        <v>44315</v>
      </c>
      <c r="B151" s="10">
        <v>2021</v>
      </c>
      <c r="C151" s="10" t="s">
        <v>8</v>
      </c>
      <c r="D151">
        <v>4.9000000000000004</v>
      </c>
      <c r="E151" s="13">
        <f t="shared" si="6"/>
        <v>265</v>
      </c>
      <c r="F151" s="13" t="str">
        <f t="shared" si="7"/>
        <v>YES</v>
      </c>
      <c r="N151" s="1">
        <v>45008</v>
      </c>
      <c r="O151">
        <v>8.1999999999999993</v>
      </c>
      <c r="Q151" s="1">
        <v>45076</v>
      </c>
      <c r="R151">
        <v>10.9</v>
      </c>
    </row>
    <row r="152" spans="1:18" x14ac:dyDescent="0.25">
      <c r="A152" s="15">
        <v>44316</v>
      </c>
      <c r="B152" s="10">
        <v>2021</v>
      </c>
      <c r="C152" s="10" t="s">
        <v>8</v>
      </c>
      <c r="D152">
        <v>5.7</v>
      </c>
      <c r="E152" s="13">
        <f t="shared" ref="E152:E215" si="8">IF(D152&lt;&gt;"",RANK(D152,D$2:D$366),"")</f>
        <v>232</v>
      </c>
      <c r="F152" s="13" t="str">
        <f t="shared" si="7"/>
        <v>YES</v>
      </c>
      <c r="N152" s="1">
        <v>44940</v>
      </c>
      <c r="O152">
        <v>8.1</v>
      </c>
      <c r="Q152" s="1">
        <v>45077</v>
      </c>
      <c r="R152">
        <v>9.1999999999999993</v>
      </c>
    </row>
    <row r="153" spans="1:18" x14ac:dyDescent="0.25">
      <c r="A153" s="15">
        <v>44317</v>
      </c>
      <c r="B153" s="10">
        <v>2021</v>
      </c>
      <c r="C153" s="10" t="s">
        <v>8</v>
      </c>
      <c r="D153">
        <v>7.5</v>
      </c>
      <c r="E153" s="13">
        <f t="shared" si="8"/>
        <v>151</v>
      </c>
      <c r="F153" s="13" t="str">
        <f t="shared" si="7"/>
        <v>YES</v>
      </c>
      <c r="N153" s="1">
        <v>44942</v>
      </c>
      <c r="O153">
        <v>8.1</v>
      </c>
      <c r="Q153" s="1">
        <v>45078</v>
      </c>
      <c r="R153">
        <v>8.3000000000000007</v>
      </c>
    </row>
    <row r="154" spans="1:18" x14ac:dyDescent="0.25">
      <c r="A154" s="15">
        <v>44318</v>
      </c>
      <c r="B154" s="10">
        <v>2021</v>
      </c>
      <c r="C154" s="10" t="s">
        <v>8</v>
      </c>
      <c r="D154">
        <v>7.3</v>
      </c>
      <c r="E154" s="13">
        <f t="shared" si="8"/>
        <v>166</v>
      </c>
      <c r="F154" s="13" t="str">
        <f t="shared" si="7"/>
        <v>YES</v>
      </c>
      <c r="N154" s="1">
        <v>45235</v>
      </c>
      <c r="O154">
        <v>8.1</v>
      </c>
      <c r="Q154" s="1">
        <v>45079</v>
      </c>
      <c r="R154">
        <v>11.1</v>
      </c>
    </row>
    <row r="155" spans="1:18" x14ac:dyDescent="0.25">
      <c r="A155" s="15">
        <v>44319</v>
      </c>
      <c r="B155" s="10">
        <v>2021</v>
      </c>
      <c r="C155" s="10" t="s">
        <v>8</v>
      </c>
      <c r="D155">
        <v>6.4</v>
      </c>
      <c r="E155" s="13">
        <f t="shared" si="8"/>
        <v>197</v>
      </c>
      <c r="F155" s="13" t="str">
        <f t="shared" si="7"/>
        <v>YES</v>
      </c>
      <c r="N155" s="1">
        <v>45237</v>
      </c>
      <c r="O155">
        <v>8.1</v>
      </c>
      <c r="Q155" s="1">
        <v>45080</v>
      </c>
      <c r="R155">
        <v>13.9</v>
      </c>
    </row>
    <row r="156" spans="1:18" x14ac:dyDescent="0.25">
      <c r="A156" s="15">
        <v>44320</v>
      </c>
      <c r="B156" s="10">
        <v>2021</v>
      </c>
      <c r="C156" s="10" t="s">
        <v>8</v>
      </c>
      <c r="D156">
        <v>2.5</v>
      </c>
      <c r="E156" s="13">
        <f t="shared" si="8"/>
        <v>339</v>
      </c>
      <c r="F156" s="13" t="str">
        <f t="shared" si="7"/>
        <v>YES</v>
      </c>
      <c r="N156" s="1">
        <v>45273</v>
      </c>
      <c r="O156">
        <v>8</v>
      </c>
      <c r="Q156" s="1">
        <v>45081</v>
      </c>
      <c r="R156">
        <v>14.7</v>
      </c>
    </row>
    <row r="157" spans="1:18" x14ac:dyDescent="0.25">
      <c r="A157" s="15">
        <v>44321</v>
      </c>
      <c r="B157" s="10">
        <v>2021</v>
      </c>
      <c r="C157" s="10" t="s">
        <v>8</v>
      </c>
      <c r="D157">
        <v>3.7</v>
      </c>
      <c r="E157" s="13">
        <f t="shared" si="8"/>
        <v>308</v>
      </c>
      <c r="F157" s="13" t="str">
        <f t="shared" si="7"/>
        <v>YES</v>
      </c>
      <c r="N157" s="1">
        <v>45010</v>
      </c>
      <c r="O157">
        <v>8</v>
      </c>
      <c r="Q157" s="1">
        <v>45085</v>
      </c>
      <c r="R157">
        <v>12</v>
      </c>
    </row>
    <row r="158" spans="1:18" x14ac:dyDescent="0.25">
      <c r="A158" s="15">
        <v>44322</v>
      </c>
      <c r="B158" s="10">
        <v>2021</v>
      </c>
      <c r="C158" s="10" t="s">
        <v>8</v>
      </c>
      <c r="D158">
        <v>4.5999999999999996</v>
      </c>
      <c r="E158" s="13">
        <f t="shared" si="8"/>
        <v>278</v>
      </c>
      <c r="F158" s="13" t="str">
        <f t="shared" si="7"/>
        <v>YES</v>
      </c>
      <c r="N158" s="1">
        <v>45016</v>
      </c>
      <c r="O158">
        <v>8</v>
      </c>
      <c r="Q158" s="1">
        <v>45088</v>
      </c>
      <c r="R158">
        <v>9.3000000000000007</v>
      </c>
    </row>
    <row r="159" spans="1:18" x14ac:dyDescent="0.25">
      <c r="A159" s="15">
        <v>44323</v>
      </c>
      <c r="B159" s="10">
        <v>2021</v>
      </c>
      <c r="C159" s="10" t="s">
        <v>8</v>
      </c>
      <c r="D159">
        <v>5.3</v>
      </c>
      <c r="E159" s="13">
        <f t="shared" si="8"/>
        <v>248</v>
      </c>
      <c r="F159" s="13" t="str">
        <f t="shared" si="7"/>
        <v>YES</v>
      </c>
      <c r="N159" s="1">
        <v>45166</v>
      </c>
      <c r="O159">
        <v>7.9</v>
      </c>
      <c r="Q159" s="1">
        <v>45089</v>
      </c>
      <c r="R159">
        <v>7.1</v>
      </c>
    </row>
    <row r="160" spans="1:18" x14ac:dyDescent="0.25">
      <c r="A160" s="15">
        <v>44324</v>
      </c>
      <c r="B160" s="10">
        <v>2021</v>
      </c>
      <c r="C160" s="10" t="s">
        <v>8</v>
      </c>
      <c r="D160">
        <v>4.3</v>
      </c>
      <c r="E160" s="13">
        <f t="shared" si="8"/>
        <v>289</v>
      </c>
      <c r="F160" s="13" t="str">
        <f t="shared" si="7"/>
        <v>YES</v>
      </c>
      <c r="N160" s="1">
        <v>44996</v>
      </c>
      <c r="O160">
        <v>7.8</v>
      </c>
      <c r="Q160" s="1">
        <v>45090</v>
      </c>
      <c r="R160">
        <v>7.2</v>
      </c>
    </row>
    <row r="161" spans="1:18" x14ac:dyDescent="0.25">
      <c r="A161" s="15">
        <v>44325</v>
      </c>
      <c r="B161" s="10">
        <v>2021</v>
      </c>
      <c r="C161" s="10" t="s">
        <v>8</v>
      </c>
      <c r="D161">
        <v>3.6</v>
      </c>
      <c r="E161" s="13">
        <f t="shared" si="8"/>
        <v>312</v>
      </c>
      <c r="F161" s="13" t="str">
        <f t="shared" si="7"/>
        <v>YES</v>
      </c>
      <c r="N161" s="1">
        <v>45148</v>
      </c>
      <c r="O161">
        <v>7.8</v>
      </c>
      <c r="Q161" s="1">
        <v>45091</v>
      </c>
      <c r="R161">
        <v>10.1</v>
      </c>
    </row>
    <row r="162" spans="1:18" x14ac:dyDescent="0.25">
      <c r="A162" s="15">
        <v>44326</v>
      </c>
      <c r="B162" s="10">
        <v>2021</v>
      </c>
      <c r="C162" s="10" t="s">
        <v>8</v>
      </c>
      <c r="D162">
        <v>4.4000000000000004</v>
      </c>
      <c r="E162" s="13">
        <f t="shared" si="8"/>
        <v>285</v>
      </c>
      <c r="F162" s="13" t="str">
        <f t="shared" si="7"/>
        <v>YES</v>
      </c>
      <c r="N162" s="1">
        <v>45246</v>
      </c>
      <c r="O162">
        <v>7.8</v>
      </c>
      <c r="Q162" s="1">
        <v>45092</v>
      </c>
      <c r="R162">
        <v>13.3</v>
      </c>
    </row>
    <row r="163" spans="1:18" x14ac:dyDescent="0.25">
      <c r="A163" s="15">
        <v>44327</v>
      </c>
      <c r="B163" s="10">
        <v>2021</v>
      </c>
      <c r="C163" s="10" t="s">
        <v>8</v>
      </c>
      <c r="D163">
        <v>3.6</v>
      </c>
      <c r="E163" s="13">
        <f t="shared" si="8"/>
        <v>312</v>
      </c>
      <c r="F163" s="13" t="str">
        <f t="shared" si="7"/>
        <v>YES</v>
      </c>
      <c r="N163" s="1">
        <v>45284</v>
      </c>
      <c r="O163">
        <v>7.7</v>
      </c>
      <c r="Q163" s="1">
        <v>45095</v>
      </c>
      <c r="R163">
        <v>8.4</v>
      </c>
    </row>
    <row r="164" spans="1:18" x14ac:dyDescent="0.25">
      <c r="A164" s="15">
        <v>44328</v>
      </c>
      <c r="B164" s="10">
        <v>2021</v>
      </c>
      <c r="C164" s="10" t="s">
        <v>8</v>
      </c>
      <c r="D164">
        <v>4.4000000000000004</v>
      </c>
      <c r="E164" s="13">
        <f t="shared" si="8"/>
        <v>285</v>
      </c>
      <c r="F164" s="13" t="str">
        <f t="shared" si="7"/>
        <v>YES</v>
      </c>
      <c r="N164" s="1">
        <v>44939</v>
      </c>
      <c r="O164">
        <v>7.7</v>
      </c>
      <c r="Q164" s="1">
        <v>45096</v>
      </c>
      <c r="R164">
        <v>8.8000000000000007</v>
      </c>
    </row>
    <row r="165" spans="1:18" x14ac:dyDescent="0.25">
      <c r="A165" s="15">
        <v>44329</v>
      </c>
      <c r="B165" s="10">
        <v>2021</v>
      </c>
      <c r="C165" s="10" t="s">
        <v>8</v>
      </c>
      <c r="D165">
        <v>4.8</v>
      </c>
      <c r="E165" s="13">
        <f t="shared" si="8"/>
        <v>272</v>
      </c>
      <c r="F165" s="13" t="str">
        <f t="shared" si="7"/>
        <v>YES</v>
      </c>
      <c r="N165" s="1">
        <v>45000</v>
      </c>
      <c r="O165">
        <v>7.7</v>
      </c>
      <c r="Q165" s="1">
        <v>45098</v>
      </c>
      <c r="R165">
        <v>12.4</v>
      </c>
    </row>
    <row r="166" spans="1:18" x14ac:dyDescent="0.25">
      <c r="A166" s="15">
        <v>44330</v>
      </c>
      <c r="B166" s="10">
        <v>2021</v>
      </c>
      <c r="C166" s="10" t="s">
        <v>8</v>
      </c>
      <c r="D166">
        <v>5.8</v>
      </c>
      <c r="E166" s="13">
        <f t="shared" si="8"/>
        <v>228</v>
      </c>
      <c r="F166" s="13" t="str">
        <f t="shared" si="7"/>
        <v>YES</v>
      </c>
      <c r="N166" s="1">
        <v>45028</v>
      </c>
      <c r="O166">
        <v>7.7</v>
      </c>
      <c r="Q166" s="1">
        <v>45100</v>
      </c>
      <c r="R166">
        <v>15.1</v>
      </c>
    </row>
    <row r="167" spans="1:18" x14ac:dyDescent="0.25">
      <c r="A167" s="15">
        <v>44331</v>
      </c>
      <c r="B167" s="10">
        <v>2021</v>
      </c>
      <c r="C167" s="10" t="s">
        <v>8</v>
      </c>
      <c r="D167">
        <v>7.5</v>
      </c>
      <c r="E167" s="13">
        <f t="shared" si="8"/>
        <v>151</v>
      </c>
      <c r="F167" s="13" t="str">
        <f t="shared" si="7"/>
        <v>YES</v>
      </c>
      <c r="N167" s="1">
        <v>45238</v>
      </c>
      <c r="O167">
        <v>7.7</v>
      </c>
      <c r="Q167" s="1">
        <v>45101</v>
      </c>
      <c r="R167">
        <v>11.5</v>
      </c>
    </row>
    <row r="168" spans="1:18" x14ac:dyDescent="0.25">
      <c r="A168" s="15">
        <v>44332</v>
      </c>
      <c r="B168" s="10">
        <v>2021</v>
      </c>
      <c r="C168" s="10" t="s">
        <v>8</v>
      </c>
      <c r="D168">
        <v>8.4</v>
      </c>
      <c r="E168" s="13">
        <f t="shared" si="8"/>
        <v>126</v>
      </c>
      <c r="F168" s="13" t="str">
        <f t="shared" si="7"/>
        <v>YES</v>
      </c>
      <c r="N168" s="1">
        <v>45014</v>
      </c>
      <c r="O168">
        <v>7.6</v>
      </c>
      <c r="Q168" s="1">
        <v>45102</v>
      </c>
      <c r="R168">
        <v>7.3</v>
      </c>
    </row>
    <row r="169" spans="1:18" x14ac:dyDescent="0.25">
      <c r="A169" s="15">
        <v>44333</v>
      </c>
      <c r="B169" s="10">
        <v>2021</v>
      </c>
      <c r="C169" s="10" t="s">
        <v>8</v>
      </c>
      <c r="D169">
        <v>5.8</v>
      </c>
      <c r="E169" s="13">
        <f t="shared" si="8"/>
        <v>228</v>
      </c>
      <c r="F169" s="13" t="str">
        <f t="shared" si="7"/>
        <v>YES</v>
      </c>
      <c r="N169" s="1">
        <v>45058</v>
      </c>
      <c r="O169">
        <v>7.6</v>
      </c>
      <c r="Q169" s="1">
        <v>45103</v>
      </c>
      <c r="R169">
        <v>9.3000000000000007</v>
      </c>
    </row>
    <row r="170" spans="1:18" x14ac:dyDescent="0.25">
      <c r="A170" s="15">
        <v>44334</v>
      </c>
      <c r="B170" s="10">
        <v>2021</v>
      </c>
      <c r="C170" s="10" t="s">
        <v>8</v>
      </c>
      <c r="D170">
        <v>5.2</v>
      </c>
      <c r="E170" s="13">
        <f t="shared" si="8"/>
        <v>253</v>
      </c>
      <c r="F170" s="13" t="str">
        <f t="shared" si="7"/>
        <v>YES</v>
      </c>
      <c r="N170" s="1">
        <v>45182</v>
      </c>
      <c r="O170">
        <v>7.6</v>
      </c>
      <c r="Q170" s="1">
        <v>45107</v>
      </c>
      <c r="R170">
        <v>14.3</v>
      </c>
    </row>
    <row r="171" spans="1:18" x14ac:dyDescent="0.25">
      <c r="A171" s="15">
        <v>44335</v>
      </c>
      <c r="B171" s="10">
        <v>2021</v>
      </c>
      <c r="C171" s="10" t="s">
        <v>8</v>
      </c>
      <c r="D171">
        <v>5</v>
      </c>
      <c r="E171" s="13">
        <f t="shared" si="8"/>
        <v>262</v>
      </c>
      <c r="F171" s="13" t="str">
        <f t="shared" si="7"/>
        <v>YES</v>
      </c>
      <c r="N171" s="1">
        <v>45222</v>
      </c>
      <c r="O171">
        <v>7.6</v>
      </c>
      <c r="Q171" s="1">
        <v>45108</v>
      </c>
      <c r="R171">
        <v>5.9</v>
      </c>
    </row>
    <row r="172" spans="1:18" x14ac:dyDescent="0.25">
      <c r="A172" s="15">
        <v>44336</v>
      </c>
      <c r="B172" s="10">
        <v>2021</v>
      </c>
      <c r="C172" s="10" t="s">
        <v>8</v>
      </c>
      <c r="D172">
        <v>4.9000000000000004</v>
      </c>
      <c r="E172" s="13">
        <f t="shared" si="8"/>
        <v>265</v>
      </c>
      <c r="F172" s="13" t="str">
        <f t="shared" si="7"/>
        <v>YES</v>
      </c>
      <c r="N172" s="1">
        <v>45255</v>
      </c>
      <c r="O172">
        <v>7.6</v>
      </c>
      <c r="Q172" s="1">
        <v>45109</v>
      </c>
      <c r="R172">
        <v>15.3</v>
      </c>
    </row>
    <row r="173" spans="1:18" x14ac:dyDescent="0.25">
      <c r="A173" s="15">
        <v>44337</v>
      </c>
      <c r="B173" s="10">
        <v>2021</v>
      </c>
      <c r="C173" s="10" t="s">
        <v>8</v>
      </c>
      <c r="D173">
        <v>5.0999999999999996</v>
      </c>
      <c r="E173" s="13">
        <f t="shared" si="8"/>
        <v>259</v>
      </c>
      <c r="F173" s="13" t="str">
        <f t="shared" si="7"/>
        <v>YES</v>
      </c>
      <c r="N173" s="1">
        <v>44962</v>
      </c>
      <c r="O173">
        <v>7.5</v>
      </c>
      <c r="Q173" s="1">
        <v>45110</v>
      </c>
      <c r="R173">
        <v>14.6</v>
      </c>
    </row>
    <row r="174" spans="1:18" x14ac:dyDescent="0.25">
      <c r="A174" s="15">
        <v>44338</v>
      </c>
      <c r="B174" s="10">
        <v>2021</v>
      </c>
      <c r="C174" s="10" t="s">
        <v>8</v>
      </c>
      <c r="D174">
        <v>4.9000000000000004</v>
      </c>
      <c r="E174" s="13">
        <f t="shared" si="8"/>
        <v>265</v>
      </c>
      <c r="F174" s="13" t="str">
        <f t="shared" si="7"/>
        <v>YES</v>
      </c>
      <c r="N174" s="1">
        <v>45007</v>
      </c>
      <c r="O174">
        <v>7.5</v>
      </c>
      <c r="Q174" s="1">
        <v>45112</v>
      </c>
      <c r="R174">
        <v>5.5</v>
      </c>
    </row>
    <row r="175" spans="1:18" x14ac:dyDescent="0.25">
      <c r="A175" s="15">
        <v>44339</v>
      </c>
      <c r="B175" s="10">
        <v>2021</v>
      </c>
      <c r="C175" s="10" t="s">
        <v>8</v>
      </c>
      <c r="D175">
        <v>7.5</v>
      </c>
      <c r="E175" s="13">
        <f t="shared" si="8"/>
        <v>151</v>
      </c>
      <c r="F175" s="13" t="str">
        <f t="shared" si="7"/>
        <v>YES</v>
      </c>
      <c r="N175" s="1">
        <v>45128</v>
      </c>
      <c r="O175">
        <v>7.5</v>
      </c>
      <c r="Q175" s="1">
        <v>45113</v>
      </c>
      <c r="R175">
        <v>4.5</v>
      </c>
    </row>
    <row r="176" spans="1:18" x14ac:dyDescent="0.25">
      <c r="A176" s="15">
        <v>44340</v>
      </c>
      <c r="B176" s="10">
        <v>2021</v>
      </c>
      <c r="C176" s="10" t="s">
        <v>8</v>
      </c>
      <c r="D176">
        <v>10.3</v>
      </c>
      <c r="E176" s="13">
        <f t="shared" si="8"/>
        <v>75</v>
      </c>
      <c r="F176" s="13" t="str">
        <f t="shared" si="7"/>
        <v>YES</v>
      </c>
      <c r="N176" s="1">
        <v>45192</v>
      </c>
      <c r="O176">
        <v>7.4</v>
      </c>
      <c r="Q176" s="1">
        <v>45114</v>
      </c>
      <c r="R176">
        <v>5.3</v>
      </c>
    </row>
    <row r="177" spans="1:18" x14ac:dyDescent="0.25">
      <c r="A177" s="15">
        <v>44341</v>
      </c>
      <c r="B177" s="10">
        <v>2021</v>
      </c>
      <c r="C177" s="10" t="s">
        <v>8</v>
      </c>
      <c r="D177">
        <v>6.3</v>
      </c>
      <c r="E177" s="13">
        <f t="shared" si="8"/>
        <v>201</v>
      </c>
      <c r="F177" s="13" t="str">
        <f t="shared" si="7"/>
        <v>YES</v>
      </c>
      <c r="N177" s="1">
        <v>44957</v>
      </c>
      <c r="O177">
        <v>7.3</v>
      </c>
      <c r="Q177" s="1">
        <v>45115</v>
      </c>
      <c r="R177">
        <v>5</v>
      </c>
    </row>
    <row r="178" spans="1:18" x14ac:dyDescent="0.25">
      <c r="A178" s="15">
        <v>44342</v>
      </c>
      <c r="B178" s="10">
        <v>2021</v>
      </c>
      <c r="C178" s="10" t="s">
        <v>8</v>
      </c>
      <c r="D178">
        <v>4.5999999999999996</v>
      </c>
      <c r="E178" s="13">
        <f t="shared" si="8"/>
        <v>278</v>
      </c>
      <c r="F178" s="13" t="str">
        <f t="shared" si="7"/>
        <v>YES</v>
      </c>
      <c r="N178" s="1">
        <v>44958</v>
      </c>
      <c r="O178">
        <v>7.3</v>
      </c>
      <c r="Q178" s="1">
        <v>45116</v>
      </c>
      <c r="R178">
        <v>5.7</v>
      </c>
    </row>
    <row r="179" spans="1:18" x14ac:dyDescent="0.25">
      <c r="A179" s="15">
        <v>44343</v>
      </c>
      <c r="B179" s="10">
        <v>2021</v>
      </c>
      <c r="C179" s="10" t="s">
        <v>8</v>
      </c>
      <c r="D179">
        <v>3.6</v>
      </c>
      <c r="E179" s="13">
        <f t="shared" si="8"/>
        <v>312</v>
      </c>
      <c r="F179" s="13" t="str">
        <f t="shared" si="7"/>
        <v>YES</v>
      </c>
      <c r="N179" s="1">
        <v>45025</v>
      </c>
      <c r="O179">
        <v>7.3</v>
      </c>
      <c r="Q179" s="1">
        <v>45117</v>
      </c>
      <c r="R179">
        <v>6.6</v>
      </c>
    </row>
    <row r="180" spans="1:18" x14ac:dyDescent="0.25">
      <c r="A180" s="15">
        <v>44344</v>
      </c>
      <c r="B180" s="10">
        <v>2021</v>
      </c>
      <c r="C180" s="10" t="s">
        <v>8</v>
      </c>
      <c r="D180">
        <v>1.2</v>
      </c>
      <c r="E180" s="13">
        <f t="shared" si="8"/>
        <v>352</v>
      </c>
      <c r="F180" s="13" t="str">
        <f t="shared" si="7"/>
        <v>YES</v>
      </c>
      <c r="N180" s="1">
        <v>45057</v>
      </c>
      <c r="O180">
        <v>7.3</v>
      </c>
      <c r="Q180" s="1">
        <v>45118</v>
      </c>
      <c r="R180">
        <v>8.8000000000000007</v>
      </c>
    </row>
    <row r="181" spans="1:18" x14ac:dyDescent="0.25">
      <c r="A181" s="15">
        <v>44345</v>
      </c>
      <c r="B181" s="10">
        <v>2021</v>
      </c>
      <c r="C181" s="10" t="s">
        <v>8</v>
      </c>
      <c r="D181">
        <v>3.4</v>
      </c>
      <c r="E181" s="13">
        <f t="shared" si="8"/>
        <v>319</v>
      </c>
      <c r="F181" s="13" t="str">
        <f t="shared" si="7"/>
        <v>YES</v>
      </c>
      <c r="N181" s="1">
        <v>45102</v>
      </c>
      <c r="O181">
        <v>7.3</v>
      </c>
      <c r="Q181" s="1">
        <v>45119</v>
      </c>
      <c r="R181">
        <v>4.2</v>
      </c>
    </row>
    <row r="182" spans="1:18" x14ac:dyDescent="0.25">
      <c r="A182" s="15">
        <v>44346</v>
      </c>
      <c r="B182" s="10">
        <v>2021</v>
      </c>
      <c r="C182" s="10" t="s">
        <v>8</v>
      </c>
      <c r="D182">
        <v>5.4</v>
      </c>
      <c r="E182" s="13">
        <f t="shared" si="8"/>
        <v>244</v>
      </c>
      <c r="F182" s="13" t="str">
        <f t="shared" si="7"/>
        <v>YES</v>
      </c>
      <c r="N182" s="1">
        <v>45266</v>
      </c>
      <c r="O182">
        <v>7.2</v>
      </c>
      <c r="Q182" s="1">
        <v>45120</v>
      </c>
      <c r="R182">
        <v>4.5999999999999996</v>
      </c>
    </row>
    <row r="183" spans="1:18" x14ac:dyDescent="0.25">
      <c r="A183" s="15">
        <v>44347</v>
      </c>
      <c r="B183" s="10">
        <v>2021</v>
      </c>
      <c r="C183" s="10" t="s">
        <v>8</v>
      </c>
      <c r="D183">
        <v>6.2</v>
      </c>
      <c r="E183" s="13">
        <f t="shared" si="8"/>
        <v>205</v>
      </c>
      <c r="F183" s="13" t="str">
        <f t="shared" si="7"/>
        <v>YES</v>
      </c>
      <c r="N183" s="1">
        <v>45280</v>
      </c>
      <c r="O183">
        <v>7.2</v>
      </c>
      <c r="Q183" s="1">
        <v>45121</v>
      </c>
      <c r="R183">
        <v>4.4000000000000004</v>
      </c>
    </row>
    <row r="184" spans="1:18" x14ac:dyDescent="0.25">
      <c r="A184" s="15">
        <v>44348</v>
      </c>
      <c r="B184" s="10">
        <v>2021</v>
      </c>
      <c r="C184" s="10" t="s">
        <v>9</v>
      </c>
      <c r="D184">
        <v>5.2</v>
      </c>
      <c r="E184" s="13">
        <f t="shared" si="8"/>
        <v>253</v>
      </c>
      <c r="F184" s="13" t="str">
        <f t="shared" si="7"/>
        <v>YES</v>
      </c>
      <c r="N184" s="1">
        <v>45090</v>
      </c>
      <c r="O184">
        <v>7.2</v>
      </c>
      <c r="Q184" s="1">
        <v>45125</v>
      </c>
      <c r="R184">
        <v>5.6</v>
      </c>
    </row>
    <row r="185" spans="1:18" x14ac:dyDescent="0.25">
      <c r="A185" s="15">
        <v>44349</v>
      </c>
      <c r="B185" s="10">
        <v>2021</v>
      </c>
      <c r="C185" s="10" t="s">
        <v>9</v>
      </c>
      <c r="D185">
        <v>7.4</v>
      </c>
      <c r="E185" s="13">
        <f t="shared" si="8"/>
        <v>161</v>
      </c>
      <c r="F185" s="13" t="str">
        <f t="shared" si="7"/>
        <v>YES</v>
      </c>
      <c r="N185" s="1">
        <v>45023</v>
      </c>
      <c r="O185">
        <v>7.1</v>
      </c>
      <c r="Q185" s="1">
        <v>45126</v>
      </c>
      <c r="R185">
        <v>12.2</v>
      </c>
    </row>
    <row r="186" spans="1:18" x14ac:dyDescent="0.25">
      <c r="A186" s="15">
        <v>44350</v>
      </c>
      <c r="B186" s="10">
        <v>2021</v>
      </c>
      <c r="C186" s="10" t="s">
        <v>9</v>
      </c>
      <c r="D186">
        <v>6.6</v>
      </c>
      <c r="E186" s="13">
        <f t="shared" si="8"/>
        <v>192</v>
      </c>
      <c r="F186" s="13" t="str">
        <f t="shared" si="7"/>
        <v>YES</v>
      </c>
      <c r="N186" s="1">
        <v>45089</v>
      </c>
      <c r="O186">
        <v>7.1</v>
      </c>
      <c r="Q186" s="1">
        <v>45127</v>
      </c>
      <c r="R186">
        <v>9.4</v>
      </c>
    </row>
    <row r="187" spans="1:18" x14ac:dyDescent="0.25">
      <c r="A187" s="15">
        <v>44351</v>
      </c>
      <c r="B187" s="10">
        <v>2021</v>
      </c>
      <c r="C187" s="10" t="s">
        <v>9</v>
      </c>
      <c r="D187">
        <v>6</v>
      </c>
      <c r="E187" s="13">
        <f t="shared" si="8"/>
        <v>217</v>
      </c>
      <c r="F187" s="13" t="str">
        <f t="shared" si="7"/>
        <v>YES</v>
      </c>
      <c r="N187" s="1">
        <v>45138</v>
      </c>
      <c r="O187">
        <v>7.1</v>
      </c>
      <c r="Q187" s="1">
        <v>45128</v>
      </c>
      <c r="R187">
        <v>7.5</v>
      </c>
    </row>
    <row r="188" spans="1:18" x14ac:dyDescent="0.25">
      <c r="A188" s="15">
        <v>44352</v>
      </c>
      <c r="B188" s="10">
        <v>2021</v>
      </c>
      <c r="C188" s="10" t="s">
        <v>9</v>
      </c>
      <c r="D188">
        <v>6.9</v>
      </c>
      <c r="E188" s="13">
        <f t="shared" si="8"/>
        <v>174</v>
      </c>
      <c r="F188" s="13" t="str">
        <f t="shared" si="7"/>
        <v>YES</v>
      </c>
      <c r="N188" s="1">
        <v>45169</v>
      </c>
      <c r="O188">
        <v>7.1</v>
      </c>
      <c r="Q188" s="1">
        <v>45129</v>
      </c>
      <c r="R188">
        <v>10.199999999999999</v>
      </c>
    </row>
    <row r="189" spans="1:18" x14ac:dyDescent="0.25">
      <c r="A189" s="15">
        <v>44353</v>
      </c>
      <c r="B189" s="10">
        <v>2021</v>
      </c>
      <c r="C189" s="10" t="s">
        <v>9</v>
      </c>
      <c r="D189">
        <v>6.8</v>
      </c>
      <c r="E189" s="13">
        <f t="shared" si="8"/>
        <v>181</v>
      </c>
      <c r="F189" s="13" t="str">
        <f t="shared" si="7"/>
        <v>YES</v>
      </c>
      <c r="N189" s="1">
        <v>45183</v>
      </c>
      <c r="O189">
        <v>7.1</v>
      </c>
      <c r="Q189" s="1">
        <v>45133</v>
      </c>
      <c r="R189">
        <v>13.4</v>
      </c>
    </row>
    <row r="190" spans="1:18" x14ac:dyDescent="0.25">
      <c r="A190" s="15">
        <v>44354</v>
      </c>
      <c r="B190" s="10">
        <v>2021</v>
      </c>
      <c r="C190" s="10" t="s">
        <v>9</v>
      </c>
      <c r="D190">
        <v>5.2</v>
      </c>
      <c r="E190" s="13">
        <f t="shared" si="8"/>
        <v>253</v>
      </c>
      <c r="F190" s="13" t="str">
        <f t="shared" si="7"/>
        <v>YES</v>
      </c>
      <c r="N190" s="1">
        <v>45260</v>
      </c>
      <c r="O190">
        <v>7.1</v>
      </c>
      <c r="Q190" s="1">
        <v>45134</v>
      </c>
      <c r="R190">
        <v>14.2</v>
      </c>
    </row>
    <row r="191" spans="1:18" x14ac:dyDescent="0.25">
      <c r="A191" s="15">
        <v>44355</v>
      </c>
      <c r="B191" s="10">
        <v>2021</v>
      </c>
      <c r="C191" s="10" t="s">
        <v>9</v>
      </c>
      <c r="D191">
        <v>6</v>
      </c>
      <c r="E191" s="13">
        <f t="shared" si="8"/>
        <v>217</v>
      </c>
      <c r="F191" s="13" t="str">
        <f t="shared" si="7"/>
        <v>YES</v>
      </c>
      <c r="N191" s="1">
        <v>45258</v>
      </c>
      <c r="O191">
        <v>7</v>
      </c>
      <c r="Q191" s="1">
        <v>45136</v>
      </c>
      <c r="R191">
        <v>6</v>
      </c>
    </row>
    <row r="192" spans="1:18" x14ac:dyDescent="0.25">
      <c r="A192" s="15">
        <v>44356</v>
      </c>
      <c r="B192" s="10">
        <v>2021</v>
      </c>
      <c r="C192" s="10" t="s">
        <v>9</v>
      </c>
      <c r="D192">
        <v>8.6</v>
      </c>
      <c r="E192" s="13">
        <f t="shared" si="8"/>
        <v>116</v>
      </c>
      <c r="F192" s="13" t="str">
        <f t="shared" si="7"/>
        <v>YES</v>
      </c>
      <c r="N192" s="1">
        <v>44941</v>
      </c>
      <c r="O192">
        <v>6.9</v>
      </c>
      <c r="Q192" s="1">
        <v>45137</v>
      </c>
      <c r="R192">
        <v>6.1</v>
      </c>
    </row>
    <row r="193" spans="1:18" x14ac:dyDescent="0.25">
      <c r="A193" s="15">
        <v>44357</v>
      </c>
      <c r="B193" s="10">
        <v>2021</v>
      </c>
      <c r="C193" s="10" t="s">
        <v>9</v>
      </c>
      <c r="D193">
        <v>6.7</v>
      </c>
      <c r="E193" s="13">
        <f t="shared" si="8"/>
        <v>184</v>
      </c>
      <c r="F193" s="13" t="str">
        <f t="shared" si="7"/>
        <v>YES</v>
      </c>
      <c r="N193" s="1">
        <v>44976</v>
      </c>
      <c r="O193">
        <v>6.9</v>
      </c>
      <c r="Q193" s="1">
        <v>45138</v>
      </c>
      <c r="R193">
        <v>7.1</v>
      </c>
    </row>
    <row r="194" spans="1:18" x14ac:dyDescent="0.25">
      <c r="A194" s="15">
        <v>44358</v>
      </c>
      <c r="B194" s="10">
        <v>2021</v>
      </c>
      <c r="C194" s="10" t="s">
        <v>9</v>
      </c>
      <c r="D194">
        <v>6.4</v>
      </c>
      <c r="E194" s="13">
        <f t="shared" si="8"/>
        <v>197</v>
      </c>
      <c r="F194" s="13" t="str">
        <f t="shared" si="7"/>
        <v>YES</v>
      </c>
      <c r="N194" s="1">
        <v>44984</v>
      </c>
      <c r="O194">
        <v>6.9</v>
      </c>
      <c r="Q194" s="1">
        <v>45139</v>
      </c>
      <c r="R194">
        <v>8.5</v>
      </c>
    </row>
    <row r="195" spans="1:18" x14ac:dyDescent="0.25">
      <c r="A195" s="15">
        <v>44359</v>
      </c>
      <c r="B195" s="10">
        <v>2021</v>
      </c>
      <c r="C195" s="10" t="s">
        <v>9</v>
      </c>
      <c r="D195">
        <v>3.6</v>
      </c>
      <c r="E195" s="13">
        <f t="shared" si="8"/>
        <v>312</v>
      </c>
      <c r="F195" s="13" t="str">
        <f t="shared" ref="F195:F258" si="9">IF(OR(D195="",E195&lt;ROUNDUP((COUNT(D$2:D$366))*0.02,0)),"NO","YES")</f>
        <v>YES</v>
      </c>
      <c r="N195" s="1">
        <v>45012</v>
      </c>
      <c r="O195">
        <v>6.9</v>
      </c>
      <c r="Q195" s="1">
        <v>45140</v>
      </c>
      <c r="R195">
        <v>5.7</v>
      </c>
    </row>
    <row r="196" spans="1:18" x14ac:dyDescent="0.25">
      <c r="A196" s="15">
        <v>44360</v>
      </c>
      <c r="B196" s="10">
        <v>2021</v>
      </c>
      <c r="C196" s="10" t="s">
        <v>9</v>
      </c>
      <c r="D196">
        <v>8.1</v>
      </c>
      <c r="E196" s="13">
        <f t="shared" si="8"/>
        <v>133</v>
      </c>
      <c r="F196" s="13" t="str">
        <f t="shared" si="9"/>
        <v>YES</v>
      </c>
      <c r="N196" s="1">
        <v>45262</v>
      </c>
      <c r="O196">
        <v>6.8</v>
      </c>
      <c r="Q196" s="1">
        <v>45141</v>
      </c>
      <c r="R196">
        <v>6.3</v>
      </c>
    </row>
    <row r="197" spans="1:18" x14ac:dyDescent="0.25">
      <c r="A197" s="15">
        <v>44361</v>
      </c>
      <c r="B197" s="10">
        <v>2021</v>
      </c>
      <c r="C197" s="10" t="s">
        <v>9</v>
      </c>
      <c r="D197">
        <v>6.8</v>
      </c>
      <c r="E197" s="13">
        <f t="shared" si="8"/>
        <v>181</v>
      </c>
      <c r="F197" s="13" t="str">
        <f t="shared" si="9"/>
        <v>YES</v>
      </c>
      <c r="N197" s="1">
        <v>45240</v>
      </c>
      <c r="O197">
        <v>6.8</v>
      </c>
      <c r="Q197" s="1">
        <v>45142</v>
      </c>
      <c r="R197">
        <v>9.3000000000000007</v>
      </c>
    </row>
    <row r="198" spans="1:18" x14ac:dyDescent="0.25">
      <c r="A198" s="15">
        <v>44362</v>
      </c>
      <c r="B198" s="10">
        <v>2021</v>
      </c>
      <c r="C198" s="10" t="s">
        <v>9</v>
      </c>
      <c r="D198">
        <v>8.1</v>
      </c>
      <c r="E198" s="13">
        <f t="shared" si="8"/>
        <v>133</v>
      </c>
      <c r="F198" s="13" t="str">
        <f t="shared" si="9"/>
        <v>YES</v>
      </c>
      <c r="N198" s="1">
        <v>45241</v>
      </c>
      <c r="O198">
        <v>6.8</v>
      </c>
      <c r="Q198" s="1">
        <v>45143</v>
      </c>
      <c r="R198">
        <v>11.2</v>
      </c>
    </row>
    <row r="199" spans="1:18" x14ac:dyDescent="0.25">
      <c r="A199" s="15">
        <v>44363</v>
      </c>
      <c r="B199" s="10">
        <v>2021</v>
      </c>
      <c r="C199" s="10" t="s">
        <v>9</v>
      </c>
      <c r="D199">
        <v>9.4</v>
      </c>
      <c r="E199" s="13">
        <f t="shared" si="8"/>
        <v>98</v>
      </c>
      <c r="F199" s="13" t="str">
        <f t="shared" si="9"/>
        <v>YES</v>
      </c>
      <c r="N199" s="1">
        <v>44974</v>
      </c>
      <c r="O199">
        <v>6.7</v>
      </c>
      <c r="Q199" s="1">
        <v>45144</v>
      </c>
      <c r="R199">
        <v>4.5</v>
      </c>
    </row>
    <row r="200" spans="1:18" x14ac:dyDescent="0.25">
      <c r="A200" s="15">
        <v>44364</v>
      </c>
      <c r="B200" s="10">
        <v>2021</v>
      </c>
      <c r="C200" s="10" t="s">
        <v>9</v>
      </c>
      <c r="D200">
        <v>10.1</v>
      </c>
      <c r="E200" s="13">
        <f t="shared" si="8"/>
        <v>83</v>
      </c>
      <c r="F200" s="13" t="str">
        <f t="shared" si="9"/>
        <v>YES</v>
      </c>
      <c r="N200" s="1">
        <v>45056</v>
      </c>
      <c r="O200">
        <v>6.7</v>
      </c>
      <c r="Q200" s="1">
        <v>45145</v>
      </c>
      <c r="R200">
        <v>12.7</v>
      </c>
    </row>
    <row r="201" spans="1:18" x14ac:dyDescent="0.25">
      <c r="A201" s="15">
        <v>44365</v>
      </c>
      <c r="B201" s="10">
        <v>2021</v>
      </c>
      <c r="C201" s="10" t="s">
        <v>9</v>
      </c>
      <c r="D201">
        <v>10.3</v>
      </c>
      <c r="E201" s="13">
        <f t="shared" si="8"/>
        <v>75</v>
      </c>
      <c r="F201" s="13" t="str">
        <f t="shared" si="9"/>
        <v>YES</v>
      </c>
      <c r="N201" s="1">
        <v>45165</v>
      </c>
      <c r="O201">
        <v>6.7</v>
      </c>
      <c r="Q201" s="1">
        <v>45146</v>
      </c>
      <c r="R201">
        <v>13.2</v>
      </c>
    </row>
    <row r="202" spans="1:18" x14ac:dyDescent="0.25">
      <c r="A202" s="15">
        <v>44366</v>
      </c>
      <c r="B202" s="10">
        <v>2021</v>
      </c>
      <c r="C202" s="10" t="s">
        <v>9</v>
      </c>
      <c r="D202">
        <v>5.9</v>
      </c>
      <c r="E202" s="13">
        <f t="shared" si="8"/>
        <v>223</v>
      </c>
      <c r="F202" s="13" t="str">
        <f t="shared" si="9"/>
        <v>YES</v>
      </c>
      <c r="N202" s="1">
        <v>45197</v>
      </c>
      <c r="O202">
        <v>6.7</v>
      </c>
      <c r="Q202" s="1">
        <v>45147</v>
      </c>
      <c r="R202">
        <v>9.9</v>
      </c>
    </row>
    <row r="203" spans="1:18" x14ac:dyDescent="0.25">
      <c r="A203" s="15">
        <v>44367</v>
      </c>
      <c r="B203" s="10">
        <v>2021</v>
      </c>
      <c r="C203" s="10" t="s">
        <v>9</v>
      </c>
      <c r="D203">
        <v>6.1</v>
      </c>
      <c r="E203" s="13">
        <f t="shared" si="8"/>
        <v>211</v>
      </c>
      <c r="F203" s="13" t="str">
        <f t="shared" si="9"/>
        <v>YES</v>
      </c>
      <c r="N203" s="1">
        <v>44931</v>
      </c>
      <c r="O203">
        <v>6.6</v>
      </c>
      <c r="Q203" s="1">
        <v>45148</v>
      </c>
      <c r="R203">
        <v>7.8</v>
      </c>
    </row>
    <row r="204" spans="1:18" x14ac:dyDescent="0.25">
      <c r="A204" s="15">
        <v>44368</v>
      </c>
      <c r="B204" s="10">
        <v>2021</v>
      </c>
      <c r="C204" s="10" t="s">
        <v>9</v>
      </c>
      <c r="D204">
        <v>2.4</v>
      </c>
      <c r="E204" s="13">
        <f t="shared" si="8"/>
        <v>340</v>
      </c>
      <c r="F204" s="13" t="str">
        <f t="shared" si="9"/>
        <v>YES</v>
      </c>
      <c r="N204" s="1">
        <v>44981</v>
      </c>
      <c r="O204">
        <v>6.6</v>
      </c>
      <c r="Q204" s="1">
        <v>45149</v>
      </c>
      <c r="R204">
        <v>5.7</v>
      </c>
    </row>
    <row r="205" spans="1:18" x14ac:dyDescent="0.25">
      <c r="A205" s="15">
        <v>44369</v>
      </c>
      <c r="B205" s="10">
        <v>2021</v>
      </c>
      <c r="C205" s="10" t="s">
        <v>9</v>
      </c>
      <c r="D205">
        <v>4</v>
      </c>
      <c r="E205" s="13">
        <f t="shared" si="8"/>
        <v>302</v>
      </c>
      <c r="F205" s="13" t="str">
        <f t="shared" si="9"/>
        <v>YES</v>
      </c>
      <c r="N205" s="1">
        <v>44987</v>
      </c>
      <c r="O205">
        <v>6.6</v>
      </c>
      <c r="Q205" s="1">
        <v>45150</v>
      </c>
      <c r="R205">
        <v>4.2</v>
      </c>
    </row>
    <row r="206" spans="1:18" x14ac:dyDescent="0.25">
      <c r="A206" s="15">
        <v>44370</v>
      </c>
      <c r="B206" s="10">
        <v>2021</v>
      </c>
      <c r="C206" s="10" t="s">
        <v>9</v>
      </c>
      <c r="D206">
        <v>7.9</v>
      </c>
      <c r="E206" s="13">
        <f t="shared" si="8"/>
        <v>142</v>
      </c>
      <c r="F206" s="13" t="str">
        <f t="shared" si="9"/>
        <v>YES</v>
      </c>
      <c r="N206" s="1">
        <v>45039</v>
      </c>
      <c r="O206">
        <v>6.6</v>
      </c>
      <c r="Q206" s="1">
        <v>45151</v>
      </c>
      <c r="R206">
        <v>3.9</v>
      </c>
    </row>
    <row r="207" spans="1:18" x14ac:dyDescent="0.25">
      <c r="A207" s="15">
        <v>44371</v>
      </c>
      <c r="B207" s="10">
        <v>2021</v>
      </c>
      <c r="C207" s="10" t="s">
        <v>9</v>
      </c>
      <c r="D207">
        <v>5.7</v>
      </c>
      <c r="E207" s="13">
        <f t="shared" si="8"/>
        <v>232</v>
      </c>
      <c r="F207" s="13" t="str">
        <f t="shared" si="9"/>
        <v>YES</v>
      </c>
      <c r="N207" s="1">
        <v>45117</v>
      </c>
      <c r="O207">
        <v>6.6</v>
      </c>
      <c r="Q207" s="1">
        <v>45152</v>
      </c>
      <c r="R207">
        <v>2.5</v>
      </c>
    </row>
    <row r="208" spans="1:18" x14ac:dyDescent="0.25">
      <c r="A208" s="15">
        <v>44372</v>
      </c>
      <c r="B208" s="10">
        <v>2021</v>
      </c>
      <c r="C208" s="10" t="s">
        <v>9</v>
      </c>
      <c r="D208">
        <v>4.2</v>
      </c>
      <c r="E208" s="13">
        <f t="shared" si="8"/>
        <v>295</v>
      </c>
      <c r="F208" s="13" t="str">
        <f t="shared" si="9"/>
        <v>YES</v>
      </c>
      <c r="N208" s="1">
        <v>44953</v>
      </c>
      <c r="O208">
        <v>6.5</v>
      </c>
      <c r="Q208" s="1">
        <v>45153</v>
      </c>
      <c r="R208">
        <v>4.2</v>
      </c>
    </row>
    <row r="209" spans="1:18" x14ac:dyDescent="0.25">
      <c r="A209" s="15">
        <v>44373</v>
      </c>
      <c r="B209" s="10">
        <v>2021</v>
      </c>
      <c r="C209" s="10" t="s">
        <v>9</v>
      </c>
      <c r="D209">
        <v>3.1</v>
      </c>
      <c r="E209" s="13">
        <f t="shared" si="8"/>
        <v>324</v>
      </c>
      <c r="F209" s="13" t="str">
        <f t="shared" si="9"/>
        <v>YES</v>
      </c>
      <c r="N209" s="1">
        <v>44969</v>
      </c>
      <c r="O209">
        <v>6.5</v>
      </c>
      <c r="Q209" s="1">
        <v>45154</v>
      </c>
      <c r="R209">
        <v>5.2</v>
      </c>
    </row>
    <row r="210" spans="1:18" x14ac:dyDescent="0.25">
      <c r="A210" s="15">
        <v>44374</v>
      </c>
      <c r="B210" s="10">
        <v>2021</v>
      </c>
      <c r="C210" s="10" t="s">
        <v>9</v>
      </c>
      <c r="D210">
        <v>6.9</v>
      </c>
      <c r="E210" s="13">
        <f t="shared" si="8"/>
        <v>174</v>
      </c>
      <c r="F210" s="13" t="str">
        <f t="shared" si="9"/>
        <v>YES</v>
      </c>
      <c r="N210" s="1">
        <v>45049</v>
      </c>
      <c r="O210">
        <v>6.5</v>
      </c>
      <c r="Q210" s="1">
        <v>45155</v>
      </c>
      <c r="R210">
        <v>9.1999999999999993</v>
      </c>
    </row>
    <row r="211" spans="1:18" x14ac:dyDescent="0.25">
      <c r="A211" s="15">
        <v>44375</v>
      </c>
      <c r="B211" s="10">
        <v>2021</v>
      </c>
      <c r="C211" s="10" t="s">
        <v>9</v>
      </c>
      <c r="D211">
        <v>7.5</v>
      </c>
      <c r="E211" s="13">
        <f t="shared" si="8"/>
        <v>151</v>
      </c>
      <c r="F211" s="13" t="str">
        <f t="shared" si="9"/>
        <v>YES</v>
      </c>
      <c r="N211" s="1">
        <v>45062</v>
      </c>
      <c r="O211">
        <v>6.5</v>
      </c>
      <c r="Q211" s="1">
        <v>45156</v>
      </c>
      <c r="R211">
        <v>13.3</v>
      </c>
    </row>
    <row r="212" spans="1:18" x14ac:dyDescent="0.25">
      <c r="A212" s="15">
        <v>44376</v>
      </c>
      <c r="B212" s="10">
        <v>2021</v>
      </c>
      <c r="C212" s="10" t="s">
        <v>9</v>
      </c>
      <c r="D212">
        <v>4.2</v>
      </c>
      <c r="E212" s="13">
        <f t="shared" si="8"/>
        <v>295</v>
      </c>
      <c r="F212" s="13" t="str">
        <f t="shared" si="9"/>
        <v>YES</v>
      </c>
      <c r="N212" s="1">
        <v>44946</v>
      </c>
      <c r="O212">
        <v>6.4</v>
      </c>
      <c r="Q212" s="1">
        <v>45157</v>
      </c>
      <c r="R212">
        <v>11.2</v>
      </c>
    </row>
    <row r="213" spans="1:18" x14ac:dyDescent="0.25">
      <c r="A213" s="15">
        <v>44377</v>
      </c>
      <c r="B213" s="10">
        <v>2021</v>
      </c>
      <c r="C213" s="10" t="s">
        <v>9</v>
      </c>
      <c r="D213">
        <v>6.3</v>
      </c>
      <c r="E213" s="13">
        <f t="shared" si="8"/>
        <v>201</v>
      </c>
      <c r="F213" s="13" t="str">
        <f t="shared" si="9"/>
        <v>YES</v>
      </c>
      <c r="N213" s="1">
        <v>45219</v>
      </c>
      <c r="O213">
        <v>6.4</v>
      </c>
      <c r="Q213" s="1">
        <v>45158</v>
      </c>
      <c r="R213">
        <v>13.9</v>
      </c>
    </row>
    <row r="214" spans="1:18" x14ac:dyDescent="0.25">
      <c r="A214" s="15">
        <v>44378</v>
      </c>
      <c r="B214" s="10">
        <v>2021</v>
      </c>
      <c r="C214" s="10" t="s">
        <v>9</v>
      </c>
      <c r="D214">
        <v>9.8000000000000007</v>
      </c>
      <c r="E214" s="13">
        <f t="shared" si="8"/>
        <v>88</v>
      </c>
      <c r="F214" s="13" t="str">
        <f t="shared" si="9"/>
        <v>YES</v>
      </c>
      <c r="N214" s="1">
        <v>45232</v>
      </c>
      <c r="O214">
        <v>6.4</v>
      </c>
      <c r="Q214" s="1">
        <v>45162</v>
      </c>
      <c r="R214">
        <v>15.5</v>
      </c>
    </row>
    <row r="215" spans="1:18" x14ac:dyDescent="0.25">
      <c r="A215" s="15">
        <v>44379</v>
      </c>
      <c r="B215" s="10">
        <v>2021</v>
      </c>
      <c r="C215" s="10" t="s">
        <v>9</v>
      </c>
      <c r="D215">
        <v>14.9</v>
      </c>
      <c r="E215" s="13">
        <f t="shared" si="8"/>
        <v>24</v>
      </c>
      <c r="F215" s="13" t="str">
        <f t="shared" si="9"/>
        <v>YES</v>
      </c>
      <c r="N215" s="1">
        <v>44994</v>
      </c>
      <c r="O215">
        <v>6.3</v>
      </c>
      <c r="Q215" s="1">
        <v>45163</v>
      </c>
      <c r="R215">
        <v>8.4</v>
      </c>
    </row>
    <row r="216" spans="1:18" x14ac:dyDescent="0.25">
      <c r="A216" s="15">
        <v>44380</v>
      </c>
      <c r="B216" s="10">
        <v>2021</v>
      </c>
      <c r="C216" s="10" t="s">
        <v>9</v>
      </c>
      <c r="D216" t="s">
        <v>15</v>
      </c>
      <c r="E216" s="13" t="e">
        <f t="shared" ref="E216:E279" si="10">IF(D216&lt;&gt;"",RANK(D216,D$2:D$366),"")</f>
        <v>#VALUE!</v>
      </c>
      <c r="F216" s="13" t="e">
        <f t="shared" si="9"/>
        <v>#VALUE!</v>
      </c>
      <c r="N216" s="1">
        <v>45141</v>
      </c>
      <c r="O216">
        <v>6.3</v>
      </c>
      <c r="Q216" s="1">
        <v>45164</v>
      </c>
      <c r="R216">
        <v>8.4</v>
      </c>
    </row>
    <row r="217" spans="1:18" x14ac:dyDescent="0.25">
      <c r="A217" s="15">
        <v>44381</v>
      </c>
      <c r="B217" s="10">
        <v>2021</v>
      </c>
      <c r="C217" s="10" t="s">
        <v>9</v>
      </c>
      <c r="D217">
        <v>14.9</v>
      </c>
      <c r="E217" s="13">
        <f t="shared" si="10"/>
        <v>24</v>
      </c>
      <c r="F217" s="13" t="str">
        <f t="shared" si="9"/>
        <v>YES</v>
      </c>
      <c r="N217" s="1">
        <v>45189</v>
      </c>
      <c r="O217">
        <v>6.3</v>
      </c>
      <c r="Q217" s="1">
        <v>45165</v>
      </c>
      <c r="R217">
        <v>6.7</v>
      </c>
    </row>
    <row r="218" spans="1:18" x14ac:dyDescent="0.25">
      <c r="A218" s="15">
        <v>44382</v>
      </c>
      <c r="B218" s="10">
        <v>2021</v>
      </c>
      <c r="C218" s="10" t="s">
        <v>9</v>
      </c>
      <c r="D218">
        <v>12.3</v>
      </c>
      <c r="E218" s="13">
        <f t="shared" si="10"/>
        <v>45</v>
      </c>
      <c r="F218" s="13" t="str">
        <f t="shared" si="9"/>
        <v>YES</v>
      </c>
      <c r="N218" s="1">
        <v>45259</v>
      </c>
      <c r="O218">
        <v>6.3</v>
      </c>
      <c r="Q218" s="1">
        <v>45166</v>
      </c>
      <c r="R218">
        <v>7.9</v>
      </c>
    </row>
    <row r="219" spans="1:18" x14ac:dyDescent="0.25">
      <c r="A219" s="15">
        <v>44383</v>
      </c>
      <c r="B219" s="10">
        <v>2021</v>
      </c>
      <c r="C219" s="10" t="s">
        <v>9</v>
      </c>
      <c r="D219">
        <v>11.3</v>
      </c>
      <c r="E219" s="13">
        <f t="shared" si="10"/>
        <v>58</v>
      </c>
      <c r="F219" s="13" t="str">
        <f t="shared" si="9"/>
        <v>YES</v>
      </c>
      <c r="N219" s="1">
        <v>44979</v>
      </c>
      <c r="O219">
        <v>6.2</v>
      </c>
      <c r="Q219" s="1">
        <v>45169</v>
      </c>
      <c r="R219">
        <v>7.1</v>
      </c>
    </row>
    <row r="220" spans="1:18" x14ac:dyDescent="0.25">
      <c r="A220" s="15">
        <v>44384</v>
      </c>
      <c r="B220" s="10">
        <v>2021</v>
      </c>
      <c r="C220" s="10" t="s">
        <v>9</v>
      </c>
      <c r="D220">
        <v>7.4</v>
      </c>
      <c r="E220" s="13">
        <f t="shared" si="10"/>
        <v>161</v>
      </c>
      <c r="F220" s="13" t="str">
        <f t="shared" si="9"/>
        <v>YES</v>
      </c>
      <c r="N220" s="1">
        <v>45261</v>
      </c>
      <c r="O220">
        <v>6.1</v>
      </c>
      <c r="Q220" s="1">
        <v>45170</v>
      </c>
      <c r="R220">
        <v>5.8</v>
      </c>
    </row>
    <row r="221" spans="1:18" x14ac:dyDescent="0.25">
      <c r="A221" s="15">
        <v>44385</v>
      </c>
      <c r="B221" s="10">
        <v>2021</v>
      </c>
      <c r="C221" s="10" t="s">
        <v>9</v>
      </c>
      <c r="D221">
        <v>4.0999999999999996</v>
      </c>
      <c r="E221" s="13">
        <f t="shared" si="10"/>
        <v>299</v>
      </c>
      <c r="F221" s="13" t="str">
        <f t="shared" si="9"/>
        <v>YES</v>
      </c>
      <c r="N221" s="1">
        <v>45277</v>
      </c>
      <c r="O221">
        <v>6.1</v>
      </c>
      <c r="Q221" s="1">
        <v>45171</v>
      </c>
      <c r="R221">
        <v>8.9</v>
      </c>
    </row>
    <row r="222" spans="1:18" x14ac:dyDescent="0.25">
      <c r="A222" s="15">
        <v>44386</v>
      </c>
      <c r="B222" s="10">
        <v>2021</v>
      </c>
      <c r="C222" s="10" t="s">
        <v>9</v>
      </c>
      <c r="D222">
        <v>5.6</v>
      </c>
      <c r="E222" s="13">
        <f t="shared" si="10"/>
        <v>236</v>
      </c>
      <c r="F222" s="13" t="str">
        <f t="shared" si="9"/>
        <v>YES</v>
      </c>
      <c r="N222" s="1">
        <v>45137</v>
      </c>
      <c r="O222">
        <v>6.1</v>
      </c>
      <c r="Q222" s="1">
        <v>45172</v>
      </c>
      <c r="R222">
        <v>10.7</v>
      </c>
    </row>
    <row r="223" spans="1:18" x14ac:dyDescent="0.25">
      <c r="A223" s="15">
        <v>44387</v>
      </c>
      <c r="B223" s="10">
        <v>2021</v>
      </c>
      <c r="C223" s="10" t="s">
        <v>9</v>
      </c>
      <c r="D223">
        <v>6</v>
      </c>
      <c r="E223" s="13">
        <f t="shared" si="10"/>
        <v>217</v>
      </c>
      <c r="F223" s="13" t="str">
        <f t="shared" si="9"/>
        <v>YES</v>
      </c>
      <c r="N223" s="1">
        <v>45218</v>
      </c>
      <c r="O223">
        <v>6.1</v>
      </c>
      <c r="Q223" s="1">
        <v>45173</v>
      </c>
      <c r="R223">
        <v>12.1</v>
      </c>
    </row>
    <row r="224" spans="1:18" x14ac:dyDescent="0.25">
      <c r="A224" s="15">
        <v>44388</v>
      </c>
      <c r="B224" s="10">
        <v>2021</v>
      </c>
      <c r="C224" s="10" t="s">
        <v>9</v>
      </c>
      <c r="D224">
        <v>8.6</v>
      </c>
      <c r="E224" s="13">
        <f t="shared" si="10"/>
        <v>116</v>
      </c>
      <c r="F224" s="13" t="str">
        <f t="shared" si="9"/>
        <v>YES</v>
      </c>
      <c r="N224" s="1">
        <v>45136</v>
      </c>
      <c r="O224">
        <v>6</v>
      </c>
      <c r="Q224" s="1">
        <v>45174</v>
      </c>
      <c r="R224">
        <v>10</v>
      </c>
    </row>
    <row r="225" spans="1:18" x14ac:dyDescent="0.25">
      <c r="A225" s="15">
        <v>44389</v>
      </c>
      <c r="B225" s="10">
        <v>2021</v>
      </c>
      <c r="C225" s="10" t="s">
        <v>9</v>
      </c>
      <c r="D225">
        <v>6.9</v>
      </c>
      <c r="E225" s="13">
        <f t="shared" si="10"/>
        <v>174</v>
      </c>
      <c r="F225" s="13" t="str">
        <f t="shared" si="9"/>
        <v>YES</v>
      </c>
      <c r="N225" s="1">
        <v>44944</v>
      </c>
      <c r="O225">
        <v>5.9</v>
      </c>
      <c r="Q225" s="1">
        <v>45177</v>
      </c>
      <c r="R225">
        <v>9.1</v>
      </c>
    </row>
    <row r="226" spans="1:18" x14ac:dyDescent="0.25">
      <c r="A226" s="15">
        <v>44390</v>
      </c>
      <c r="B226" s="10">
        <v>2021</v>
      </c>
      <c r="C226" s="10" t="s">
        <v>9</v>
      </c>
      <c r="D226">
        <v>7.4</v>
      </c>
      <c r="E226" s="13">
        <f t="shared" si="10"/>
        <v>161</v>
      </c>
      <c r="F226" s="13" t="str">
        <f t="shared" si="9"/>
        <v>YES</v>
      </c>
      <c r="N226" s="1">
        <v>45108</v>
      </c>
      <c r="O226">
        <v>5.9</v>
      </c>
      <c r="Q226" s="1">
        <v>45178</v>
      </c>
      <c r="R226">
        <v>10.7</v>
      </c>
    </row>
    <row r="227" spans="1:18" x14ac:dyDescent="0.25">
      <c r="A227" s="15">
        <v>44391</v>
      </c>
      <c r="B227" s="10">
        <v>2021</v>
      </c>
      <c r="C227" s="10" t="s">
        <v>9</v>
      </c>
      <c r="D227">
        <v>13</v>
      </c>
      <c r="E227" s="13">
        <f t="shared" si="10"/>
        <v>40</v>
      </c>
      <c r="F227" s="13" t="str">
        <f t="shared" si="9"/>
        <v>YES</v>
      </c>
      <c r="N227" s="1">
        <v>45224</v>
      </c>
      <c r="O227">
        <v>5.9</v>
      </c>
      <c r="Q227" s="1">
        <v>45179</v>
      </c>
      <c r="R227">
        <v>14.8</v>
      </c>
    </row>
    <row r="228" spans="1:18" x14ac:dyDescent="0.25">
      <c r="A228" s="15">
        <v>44392</v>
      </c>
      <c r="B228" s="10">
        <v>2021</v>
      </c>
      <c r="C228" s="10" t="s">
        <v>9</v>
      </c>
      <c r="D228">
        <v>5.9</v>
      </c>
      <c r="E228" s="13">
        <f t="shared" si="10"/>
        <v>223</v>
      </c>
      <c r="F228" s="13" t="str">
        <f t="shared" si="9"/>
        <v>YES</v>
      </c>
      <c r="N228" s="1">
        <v>45229</v>
      </c>
      <c r="O228">
        <v>5.9</v>
      </c>
      <c r="Q228" s="1">
        <v>45180</v>
      </c>
      <c r="R228">
        <v>8.6999999999999993</v>
      </c>
    </row>
    <row r="229" spans="1:18" x14ac:dyDescent="0.25">
      <c r="A229" s="15">
        <v>44393</v>
      </c>
      <c r="B229" s="10">
        <v>2021</v>
      </c>
      <c r="C229" s="10" t="s">
        <v>9</v>
      </c>
      <c r="D229">
        <v>11.3</v>
      </c>
      <c r="E229" s="13">
        <f t="shared" si="10"/>
        <v>58</v>
      </c>
      <c r="F229" s="13" t="str">
        <f t="shared" si="9"/>
        <v>YES</v>
      </c>
      <c r="N229" s="1">
        <v>45244</v>
      </c>
      <c r="O229">
        <v>5.9</v>
      </c>
      <c r="Q229" s="1">
        <v>45181</v>
      </c>
      <c r="R229">
        <v>10</v>
      </c>
    </row>
    <row r="230" spans="1:18" x14ac:dyDescent="0.25">
      <c r="A230" s="15">
        <v>44394</v>
      </c>
      <c r="B230" s="10">
        <v>2021</v>
      </c>
      <c r="C230" s="10" t="s">
        <v>9</v>
      </c>
      <c r="D230">
        <v>14.9</v>
      </c>
      <c r="E230" s="13">
        <f t="shared" si="10"/>
        <v>24</v>
      </c>
      <c r="F230" s="13" t="str">
        <f t="shared" si="9"/>
        <v>YES</v>
      </c>
      <c r="N230" s="1">
        <v>45267</v>
      </c>
      <c r="O230">
        <v>5.8</v>
      </c>
      <c r="Q230" s="1">
        <v>45182</v>
      </c>
      <c r="R230">
        <v>7.6</v>
      </c>
    </row>
    <row r="231" spans="1:18" x14ac:dyDescent="0.25">
      <c r="A231" s="15">
        <v>44395</v>
      </c>
      <c r="B231" s="10">
        <v>2021</v>
      </c>
      <c r="C231" s="10" t="s">
        <v>9</v>
      </c>
      <c r="D231">
        <v>15.4</v>
      </c>
      <c r="E231" s="13">
        <f t="shared" si="10"/>
        <v>22</v>
      </c>
      <c r="F231" s="13" t="str">
        <f t="shared" si="9"/>
        <v>YES</v>
      </c>
      <c r="N231" s="1">
        <v>45290</v>
      </c>
      <c r="O231">
        <v>5.8</v>
      </c>
      <c r="Q231" s="1">
        <v>45183</v>
      </c>
      <c r="R231">
        <v>7.1</v>
      </c>
    </row>
    <row r="232" spans="1:18" x14ac:dyDescent="0.25">
      <c r="A232" s="15">
        <v>44396</v>
      </c>
      <c r="B232" s="10">
        <v>2021</v>
      </c>
      <c r="C232" s="10" t="s">
        <v>9</v>
      </c>
      <c r="D232">
        <v>11.2</v>
      </c>
      <c r="E232" s="13">
        <f t="shared" si="10"/>
        <v>61</v>
      </c>
      <c r="F232" s="13" t="str">
        <f t="shared" si="9"/>
        <v>YES</v>
      </c>
      <c r="N232" s="1">
        <v>44929</v>
      </c>
      <c r="O232">
        <v>5.8</v>
      </c>
      <c r="Q232" s="1">
        <v>45184</v>
      </c>
      <c r="R232">
        <v>9.6</v>
      </c>
    </row>
    <row r="233" spans="1:18" x14ac:dyDescent="0.25">
      <c r="A233" s="15">
        <v>44397</v>
      </c>
      <c r="B233" s="10">
        <v>2021</v>
      </c>
      <c r="C233" s="10" t="s">
        <v>9</v>
      </c>
      <c r="D233">
        <v>12.6</v>
      </c>
      <c r="E233" s="13">
        <f t="shared" si="10"/>
        <v>42</v>
      </c>
      <c r="F233" s="13" t="str">
        <f t="shared" si="9"/>
        <v>YES</v>
      </c>
      <c r="N233" s="1">
        <v>44970</v>
      </c>
      <c r="O233">
        <v>5.8</v>
      </c>
      <c r="Q233" s="1">
        <v>45186</v>
      </c>
      <c r="R233">
        <v>15.5</v>
      </c>
    </row>
    <row r="234" spans="1:18" x14ac:dyDescent="0.25">
      <c r="A234" s="15">
        <v>44398</v>
      </c>
      <c r="B234" s="10">
        <v>2021</v>
      </c>
      <c r="C234" s="10" t="s">
        <v>9</v>
      </c>
      <c r="D234">
        <v>13.1</v>
      </c>
      <c r="E234" s="13">
        <f t="shared" si="10"/>
        <v>38</v>
      </c>
      <c r="F234" s="13" t="str">
        <f t="shared" si="9"/>
        <v>YES</v>
      </c>
      <c r="N234" s="1">
        <v>44986</v>
      </c>
      <c r="O234">
        <v>5.8</v>
      </c>
      <c r="Q234" s="1">
        <v>45187</v>
      </c>
      <c r="R234">
        <v>12.5</v>
      </c>
    </row>
    <row r="235" spans="1:18" x14ac:dyDescent="0.25">
      <c r="A235" s="15">
        <v>44399</v>
      </c>
      <c r="B235" s="10">
        <v>2021</v>
      </c>
      <c r="C235" s="10" t="s">
        <v>9</v>
      </c>
      <c r="D235" t="s">
        <v>15</v>
      </c>
      <c r="E235" s="13" t="e">
        <f t="shared" si="10"/>
        <v>#VALUE!</v>
      </c>
      <c r="F235" s="13" t="e">
        <f t="shared" si="9"/>
        <v>#VALUE!</v>
      </c>
      <c r="N235" s="1">
        <v>45170</v>
      </c>
      <c r="O235">
        <v>5.8</v>
      </c>
      <c r="Q235" s="1">
        <v>45188</v>
      </c>
      <c r="R235">
        <v>10.1</v>
      </c>
    </row>
    <row r="236" spans="1:18" x14ac:dyDescent="0.25">
      <c r="A236" s="15">
        <v>44400</v>
      </c>
      <c r="B236" s="10">
        <v>2021</v>
      </c>
      <c r="C236" s="10" t="s">
        <v>9</v>
      </c>
      <c r="D236" t="s">
        <v>15</v>
      </c>
      <c r="E236" s="13" t="e">
        <f t="shared" si="10"/>
        <v>#VALUE!</v>
      </c>
      <c r="F236" s="13" t="e">
        <f t="shared" si="9"/>
        <v>#VALUE!</v>
      </c>
      <c r="N236" s="1">
        <v>45256</v>
      </c>
      <c r="O236">
        <v>5.8</v>
      </c>
      <c r="Q236" s="1">
        <v>45189</v>
      </c>
      <c r="R236">
        <v>6.3</v>
      </c>
    </row>
    <row r="237" spans="1:18" x14ac:dyDescent="0.25">
      <c r="A237" s="15">
        <v>44401</v>
      </c>
      <c r="B237" s="10">
        <v>2021</v>
      </c>
      <c r="C237" s="10" t="s">
        <v>9</v>
      </c>
      <c r="D237">
        <v>12.3</v>
      </c>
      <c r="E237" s="13">
        <f t="shared" si="10"/>
        <v>45</v>
      </c>
      <c r="F237" s="13" t="str">
        <f t="shared" si="9"/>
        <v>YES</v>
      </c>
      <c r="N237" s="1">
        <v>45061</v>
      </c>
      <c r="O237">
        <v>5.7</v>
      </c>
      <c r="Q237" s="1">
        <v>45190</v>
      </c>
      <c r="R237">
        <v>9.3000000000000007</v>
      </c>
    </row>
    <row r="238" spans="1:18" x14ac:dyDescent="0.25">
      <c r="A238" s="15">
        <v>44402</v>
      </c>
      <c r="B238" s="10">
        <v>2021</v>
      </c>
      <c r="C238" s="10" t="s">
        <v>9</v>
      </c>
      <c r="D238">
        <v>11.9</v>
      </c>
      <c r="E238" s="13">
        <f t="shared" si="10"/>
        <v>51</v>
      </c>
      <c r="F238" s="13" t="str">
        <f t="shared" si="9"/>
        <v>YES</v>
      </c>
      <c r="N238" s="1">
        <v>45116</v>
      </c>
      <c r="O238">
        <v>5.7</v>
      </c>
      <c r="Q238" s="1">
        <v>45191</v>
      </c>
      <c r="R238">
        <v>12.1</v>
      </c>
    </row>
    <row r="239" spans="1:18" x14ac:dyDescent="0.25">
      <c r="A239" s="15">
        <v>44403</v>
      </c>
      <c r="B239" s="10">
        <v>2021</v>
      </c>
      <c r="C239" s="10" t="s">
        <v>9</v>
      </c>
      <c r="D239">
        <v>14.3</v>
      </c>
      <c r="E239" s="13">
        <f t="shared" si="10"/>
        <v>30</v>
      </c>
      <c r="F239" s="13" t="str">
        <f t="shared" si="9"/>
        <v>YES</v>
      </c>
      <c r="N239" s="1">
        <v>45140</v>
      </c>
      <c r="O239">
        <v>5.7</v>
      </c>
      <c r="Q239" s="1">
        <v>45192</v>
      </c>
      <c r="R239">
        <v>7.4</v>
      </c>
    </row>
    <row r="240" spans="1:18" x14ac:dyDescent="0.25">
      <c r="A240" s="15">
        <v>44404</v>
      </c>
      <c r="B240" s="10">
        <v>2021</v>
      </c>
      <c r="C240" s="10" t="s">
        <v>9</v>
      </c>
      <c r="D240">
        <v>14.4</v>
      </c>
      <c r="E240" s="13">
        <f t="shared" si="10"/>
        <v>29</v>
      </c>
      <c r="F240" s="13" t="str">
        <f t="shared" si="9"/>
        <v>YES</v>
      </c>
      <c r="N240" s="1">
        <v>45149</v>
      </c>
      <c r="O240">
        <v>5.7</v>
      </c>
      <c r="Q240" s="1">
        <v>45193</v>
      </c>
      <c r="R240">
        <v>5.0999999999999996</v>
      </c>
    </row>
    <row r="241" spans="1:18" x14ac:dyDescent="0.25">
      <c r="A241" s="15">
        <v>44405</v>
      </c>
      <c r="B241" s="10">
        <v>2021</v>
      </c>
      <c r="C241" s="10" t="s">
        <v>9</v>
      </c>
      <c r="D241" t="s">
        <v>15</v>
      </c>
      <c r="E241" s="13" t="e">
        <f t="shared" si="10"/>
        <v>#VALUE!</v>
      </c>
      <c r="F241" s="13" t="e">
        <f t="shared" si="9"/>
        <v>#VALUE!</v>
      </c>
      <c r="N241" s="1">
        <v>45223</v>
      </c>
      <c r="O241">
        <v>5.7</v>
      </c>
      <c r="Q241" s="1">
        <v>45194</v>
      </c>
      <c r="R241">
        <v>3.4</v>
      </c>
    </row>
    <row r="242" spans="1:18" x14ac:dyDescent="0.25">
      <c r="A242" s="15">
        <v>44406</v>
      </c>
      <c r="B242" s="10">
        <v>2021</v>
      </c>
      <c r="C242" s="10" t="s">
        <v>9</v>
      </c>
      <c r="D242" t="s">
        <v>15</v>
      </c>
      <c r="E242" s="13" t="e">
        <f t="shared" si="10"/>
        <v>#VALUE!</v>
      </c>
      <c r="F242" s="13" t="e">
        <f t="shared" si="9"/>
        <v>#VALUE!</v>
      </c>
      <c r="N242" s="1">
        <v>45243</v>
      </c>
      <c r="O242">
        <v>5.7</v>
      </c>
      <c r="Q242" s="1">
        <v>45195</v>
      </c>
      <c r="R242">
        <v>3.7</v>
      </c>
    </row>
    <row r="243" spans="1:18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10"/>
        <v>#VALUE!</v>
      </c>
      <c r="F243" s="13" t="e">
        <f t="shared" si="9"/>
        <v>#VALUE!</v>
      </c>
      <c r="N243" s="1">
        <v>44971</v>
      </c>
      <c r="O243">
        <v>5.6</v>
      </c>
      <c r="Q243" s="1">
        <v>45196</v>
      </c>
      <c r="R243">
        <v>4.9000000000000004</v>
      </c>
    </row>
    <row r="244" spans="1:18" x14ac:dyDescent="0.25">
      <c r="A244" s="15">
        <v>44408</v>
      </c>
      <c r="B244" s="10">
        <v>2021</v>
      </c>
      <c r="C244" s="10" t="s">
        <v>9</v>
      </c>
      <c r="D244" t="s">
        <v>15</v>
      </c>
      <c r="E244" s="13" t="e">
        <f t="shared" si="10"/>
        <v>#VALUE!</v>
      </c>
      <c r="F244" s="13" t="e">
        <f t="shared" si="9"/>
        <v>#VALUE!</v>
      </c>
      <c r="N244" s="1">
        <v>45018</v>
      </c>
      <c r="O244">
        <v>5.6</v>
      </c>
      <c r="Q244" s="1">
        <v>45197</v>
      </c>
      <c r="R244">
        <v>6.7</v>
      </c>
    </row>
    <row r="245" spans="1:18" x14ac:dyDescent="0.25">
      <c r="A245" s="15">
        <v>44409</v>
      </c>
      <c r="B245" s="10">
        <v>2021</v>
      </c>
      <c r="C245" s="10" t="s">
        <v>9</v>
      </c>
      <c r="D245" t="s">
        <v>15</v>
      </c>
      <c r="E245" s="13" t="e">
        <f t="shared" si="10"/>
        <v>#VALUE!</v>
      </c>
      <c r="F245" s="13" t="e">
        <f t="shared" si="9"/>
        <v>#VALUE!</v>
      </c>
      <c r="N245" s="1">
        <v>45125</v>
      </c>
      <c r="O245">
        <v>5.6</v>
      </c>
      <c r="Q245" s="1">
        <v>45198</v>
      </c>
      <c r="R245">
        <v>9.5</v>
      </c>
    </row>
    <row r="246" spans="1:18" x14ac:dyDescent="0.25">
      <c r="A246" s="15">
        <v>44410</v>
      </c>
      <c r="B246" s="10">
        <v>2021</v>
      </c>
      <c r="C246" s="10" t="s">
        <v>9</v>
      </c>
      <c r="D246">
        <v>11.6</v>
      </c>
      <c r="E246" s="13">
        <f t="shared" si="10"/>
        <v>53</v>
      </c>
      <c r="F246" s="13" t="str">
        <f t="shared" si="9"/>
        <v>YES</v>
      </c>
      <c r="N246" s="1">
        <v>45112</v>
      </c>
      <c r="O246">
        <v>5.5</v>
      </c>
      <c r="Q246" s="1">
        <v>45199</v>
      </c>
      <c r="R246">
        <v>11.1</v>
      </c>
    </row>
    <row r="247" spans="1:18" x14ac:dyDescent="0.25">
      <c r="A247" s="15">
        <v>44411</v>
      </c>
      <c r="B247" s="10">
        <v>2021</v>
      </c>
      <c r="C247" s="10" t="s">
        <v>9</v>
      </c>
      <c r="D247">
        <v>10.6</v>
      </c>
      <c r="E247" s="13">
        <f t="shared" si="10"/>
        <v>70</v>
      </c>
      <c r="F247" s="13" t="str">
        <f t="shared" si="9"/>
        <v>YES</v>
      </c>
      <c r="N247" s="1">
        <v>45242</v>
      </c>
      <c r="O247">
        <v>5.5</v>
      </c>
      <c r="Q247" s="1">
        <v>45200</v>
      </c>
      <c r="R247">
        <v>9.4</v>
      </c>
    </row>
    <row r="248" spans="1:18" x14ac:dyDescent="0.25">
      <c r="A248" s="15">
        <v>44412</v>
      </c>
      <c r="B248" s="10">
        <v>2021</v>
      </c>
      <c r="C248" s="10" t="s">
        <v>9</v>
      </c>
      <c r="D248">
        <v>8.6</v>
      </c>
      <c r="E248" s="13">
        <f t="shared" si="10"/>
        <v>116</v>
      </c>
      <c r="F248" s="13" t="str">
        <f t="shared" si="9"/>
        <v>YES</v>
      </c>
      <c r="N248" s="1">
        <v>45251</v>
      </c>
      <c r="O248">
        <v>5.5</v>
      </c>
      <c r="Q248" s="1">
        <v>45201</v>
      </c>
      <c r="R248">
        <v>10.6</v>
      </c>
    </row>
    <row r="249" spans="1:18" x14ac:dyDescent="0.25">
      <c r="A249" s="15">
        <v>44413</v>
      </c>
      <c r="B249" s="10">
        <v>2021</v>
      </c>
      <c r="C249" s="10" t="s">
        <v>9</v>
      </c>
      <c r="D249">
        <v>14.1</v>
      </c>
      <c r="E249" s="13">
        <f t="shared" si="10"/>
        <v>32</v>
      </c>
      <c r="F249" s="13" t="str">
        <f t="shared" si="9"/>
        <v>YES</v>
      </c>
      <c r="N249" s="1">
        <v>45257</v>
      </c>
      <c r="O249">
        <v>5.5</v>
      </c>
      <c r="Q249" s="1">
        <v>45202</v>
      </c>
      <c r="R249">
        <v>11.1</v>
      </c>
    </row>
    <row r="250" spans="1:18" x14ac:dyDescent="0.25">
      <c r="A250" s="15">
        <v>44414</v>
      </c>
      <c r="B250" s="10">
        <v>2021</v>
      </c>
      <c r="C250" s="10" t="s">
        <v>9</v>
      </c>
      <c r="D250">
        <v>14.5</v>
      </c>
      <c r="E250" s="13">
        <f t="shared" si="10"/>
        <v>28</v>
      </c>
      <c r="F250" s="13" t="str">
        <f t="shared" si="9"/>
        <v>YES</v>
      </c>
      <c r="N250" s="1">
        <v>45005</v>
      </c>
      <c r="O250">
        <v>5.4</v>
      </c>
      <c r="Q250" s="1">
        <v>45203</v>
      </c>
      <c r="R250">
        <v>3.8</v>
      </c>
    </row>
    <row r="251" spans="1:18" x14ac:dyDescent="0.25">
      <c r="A251" s="15">
        <v>44415</v>
      </c>
      <c r="B251" s="10">
        <v>2021</v>
      </c>
      <c r="C251" s="10" t="s">
        <v>9</v>
      </c>
      <c r="D251" t="s">
        <v>15</v>
      </c>
      <c r="E251" s="13" t="e">
        <f t="shared" si="10"/>
        <v>#VALUE!</v>
      </c>
      <c r="F251" s="13" t="e">
        <f t="shared" si="9"/>
        <v>#VALUE!</v>
      </c>
      <c r="N251" s="1">
        <v>45208</v>
      </c>
      <c r="O251">
        <v>5.4</v>
      </c>
      <c r="Q251" s="1">
        <v>45204</v>
      </c>
      <c r="R251">
        <v>3.6</v>
      </c>
    </row>
    <row r="252" spans="1:18" x14ac:dyDescent="0.25">
      <c r="A252" s="15">
        <v>44416</v>
      </c>
      <c r="B252" s="10">
        <v>2021</v>
      </c>
      <c r="C252" s="10" t="s">
        <v>9</v>
      </c>
      <c r="D252">
        <v>8.5</v>
      </c>
      <c r="E252" s="13">
        <f t="shared" si="10"/>
        <v>123</v>
      </c>
      <c r="F252" s="13" t="str">
        <f t="shared" si="9"/>
        <v>YES</v>
      </c>
      <c r="N252" s="1">
        <v>45024</v>
      </c>
      <c r="O252">
        <v>5.3</v>
      </c>
      <c r="Q252" s="1">
        <v>45205</v>
      </c>
      <c r="R252">
        <v>2.4</v>
      </c>
    </row>
    <row r="253" spans="1:18" x14ac:dyDescent="0.25">
      <c r="A253" s="15">
        <v>44417</v>
      </c>
      <c r="B253" s="10">
        <v>2021</v>
      </c>
      <c r="C253" s="10" t="s">
        <v>9</v>
      </c>
      <c r="D253" t="s">
        <v>15</v>
      </c>
      <c r="E253" s="13" t="e">
        <f t="shared" si="10"/>
        <v>#VALUE!</v>
      </c>
      <c r="F253" s="13" t="e">
        <f t="shared" si="9"/>
        <v>#VALUE!</v>
      </c>
      <c r="N253" s="1">
        <v>45114</v>
      </c>
      <c r="O253">
        <v>5.3</v>
      </c>
      <c r="Q253" s="1">
        <v>45206</v>
      </c>
      <c r="R253">
        <v>3.3</v>
      </c>
    </row>
    <row r="254" spans="1:18" x14ac:dyDescent="0.25">
      <c r="A254" s="15">
        <v>44418</v>
      </c>
      <c r="B254" s="10">
        <v>2021</v>
      </c>
      <c r="C254" s="10" t="s">
        <v>9</v>
      </c>
      <c r="D254">
        <v>11.3</v>
      </c>
      <c r="E254" s="13">
        <f t="shared" si="10"/>
        <v>58</v>
      </c>
      <c r="F254" s="13" t="str">
        <f t="shared" si="9"/>
        <v>YES</v>
      </c>
      <c r="N254" s="1">
        <v>45207</v>
      </c>
      <c r="O254">
        <v>5.3</v>
      </c>
      <c r="Q254" s="1">
        <v>45207</v>
      </c>
      <c r="R254">
        <v>5.3</v>
      </c>
    </row>
    <row r="255" spans="1:18" x14ac:dyDescent="0.25">
      <c r="A255" s="15">
        <v>44419</v>
      </c>
      <c r="B255" s="10">
        <v>2021</v>
      </c>
      <c r="C255" s="10" t="s">
        <v>9</v>
      </c>
      <c r="D255">
        <v>11.7</v>
      </c>
      <c r="E255" s="13">
        <f t="shared" si="10"/>
        <v>52</v>
      </c>
      <c r="F255" s="13" t="str">
        <f t="shared" si="9"/>
        <v>YES</v>
      </c>
      <c r="N255" s="1">
        <v>45216</v>
      </c>
      <c r="O255">
        <v>5.3</v>
      </c>
      <c r="Q255" s="1">
        <v>45208</v>
      </c>
      <c r="R255">
        <v>5.4</v>
      </c>
    </row>
    <row r="256" spans="1:18" x14ac:dyDescent="0.25">
      <c r="A256" s="15">
        <v>44420</v>
      </c>
      <c r="B256" s="10">
        <v>2021</v>
      </c>
      <c r="C256" s="10" t="s">
        <v>9</v>
      </c>
      <c r="D256">
        <v>9.1999999999999993</v>
      </c>
      <c r="E256" s="13">
        <f t="shared" si="10"/>
        <v>102</v>
      </c>
      <c r="F256" s="13" t="str">
        <f t="shared" si="9"/>
        <v>YES</v>
      </c>
      <c r="N256" s="1">
        <v>45270</v>
      </c>
      <c r="O256">
        <v>5.2</v>
      </c>
      <c r="Q256" s="1">
        <v>45209</v>
      </c>
      <c r="R256">
        <v>9.3000000000000007</v>
      </c>
    </row>
    <row r="257" spans="1:18" x14ac:dyDescent="0.25">
      <c r="A257" s="15">
        <v>44421</v>
      </c>
      <c r="B257" s="10">
        <v>2021</v>
      </c>
      <c r="C257" s="10" t="s">
        <v>9</v>
      </c>
      <c r="D257">
        <v>5.2</v>
      </c>
      <c r="E257" s="13">
        <f t="shared" si="10"/>
        <v>253</v>
      </c>
      <c r="F257" s="13" t="str">
        <f t="shared" si="9"/>
        <v>YES</v>
      </c>
      <c r="N257" s="1">
        <v>44956</v>
      </c>
      <c r="O257">
        <v>5.2</v>
      </c>
      <c r="Q257" s="1">
        <v>45210</v>
      </c>
      <c r="R257">
        <v>9</v>
      </c>
    </row>
    <row r="258" spans="1:18" x14ac:dyDescent="0.25">
      <c r="A258" s="15">
        <v>44422</v>
      </c>
      <c r="B258" s="10">
        <v>2021</v>
      </c>
      <c r="C258" s="10" t="s">
        <v>9</v>
      </c>
      <c r="D258">
        <v>7</v>
      </c>
      <c r="E258" s="13">
        <f t="shared" si="10"/>
        <v>171</v>
      </c>
      <c r="F258" s="13" t="str">
        <f t="shared" si="9"/>
        <v>YES</v>
      </c>
      <c r="N258" s="1">
        <v>44964</v>
      </c>
      <c r="O258">
        <v>5.2</v>
      </c>
      <c r="Q258" s="1">
        <v>45211</v>
      </c>
      <c r="R258">
        <v>10</v>
      </c>
    </row>
    <row r="259" spans="1:18" x14ac:dyDescent="0.25">
      <c r="A259" s="15">
        <v>44423</v>
      </c>
      <c r="B259" s="10">
        <v>2021</v>
      </c>
      <c r="C259" s="10" t="s">
        <v>9</v>
      </c>
      <c r="D259">
        <v>6.9</v>
      </c>
      <c r="E259" s="13">
        <f t="shared" si="10"/>
        <v>174</v>
      </c>
      <c r="F259" s="13" t="str">
        <f t="shared" ref="F259:F322" si="11">IF(OR(D259="",E259&lt;ROUNDUP((COUNT(D$2:D$366))*0.02,0)),"NO","YES")</f>
        <v>YES</v>
      </c>
      <c r="N259" s="1">
        <v>45154</v>
      </c>
      <c r="O259">
        <v>5.2</v>
      </c>
      <c r="Q259" s="1">
        <v>45212</v>
      </c>
      <c r="R259">
        <v>4.0999999999999996</v>
      </c>
    </row>
    <row r="260" spans="1:18" x14ac:dyDescent="0.25">
      <c r="A260" s="15">
        <v>44424</v>
      </c>
      <c r="B260" s="10">
        <v>2021</v>
      </c>
      <c r="C260" s="10" t="s">
        <v>9</v>
      </c>
      <c r="D260">
        <v>8.6</v>
      </c>
      <c r="E260" s="13">
        <f t="shared" si="10"/>
        <v>116</v>
      </c>
      <c r="F260" s="13" t="str">
        <f t="shared" si="11"/>
        <v>YES</v>
      </c>
      <c r="N260" s="1">
        <v>45236</v>
      </c>
      <c r="O260">
        <v>5.2</v>
      </c>
      <c r="Q260" s="1">
        <v>45213</v>
      </c>
      <c r="R260">
        <v>1.7</v>
      </c>
    </row>
    <row r="261" spans="1:18" x14ac:dyDescent="0.25">
      <c r="A261" s="15">
        <v>44425</v>
      </c>
      <c r="B261" s="10">
        <v>2021</v>
      </c>
      <c r="C261" s="10" t="s">
        <v>9</v>
      </c>
      <c r="D261">
        <v>9.1999999999999993</v>
      </c>
      <c r="E261" s="13">
        <f t="shared" si="10"/>
        <v>102</v>
      </c>
      <c r="F261" s="13" t="str">
        <f t="shared" si="11"/>
        <v>YES</v>
      </c>
      <c r="N261" s="1">
        <v>45193</v>
      </c>
      <c r="O261">
        <v>5.0999999999999996</v>
      </c>
      <c r="Q261" s="1">
        <v>45214</v>
      </c>
      <c r="R261">
        <v>1.8</v>
      </c>
    </row>
    <row r="262" spans="1:18" x14ac:dyDescent="0.25">
      <c r="A262" s="15">
        <v>44426</v>
      </c>
      <c r="B262" s="10">
        <v>2021</v>
      </c>
      <c r="C262" s="10" t="s">
        <v>9</v>
      </c>
      <c r="D262">
        <v>13.1</v>
      </c>
      <c r="E262" s="13">
        <f t="shared" si="10"/>
        <v>38</v>
      </c>
      <c r="F262" s="13" t="str">
        <f t="shared" si="11"/>
        <v>YES</v>
      </c>
      <c r="N262" s="1">
        <v>44978</v>
      </c>
      <c r="O262">
        <v>5</v>
      </c>
      <c r="Q262" s="1">
        <v>45215</v>
      </c>
      <c r="R262">
        <v>4.7</v>
      </c>
    </row>
    <row r="263" spans="1:18" x14ac:dyDescent="0.25">
      <c r="A263" s="15">
        <v>44427</v>
      </c>
      <c r="B263" s="10">
        <v>2021</v>
      </c>
      <c r="C263" s="10" t="s">
        <v>9</v>
      </c>
      <c r="D263">
        <v>10.199999999999999</v>
      </c>
      <c r="E263" s="13">
        <f t="shared" si="10"/>
        <v>77</v>
      </c>
      <c r="F263" s="13" t="str">
        <f t="shared" si="11"/>
        <v>YES</v>
      </c>
      <c r="N263" s="1">
        <v>44997</v>
      </c>
      <c r="O263">
        <v>5</v>
      </c>
      <c r="Q263" s="1">
        <v>45216</v>
      </c>
      <c r="R263">
        <v>5.3</v>
      </c>
    </row>
    <row r="264" spans="1:18" x14ac:dyDescent="0.25">
      <c r="A264" s="15">
        <v>44428</v>
      </c>
      <c r="B264" s="10">
        <v>2021</v>
      </c>
      <c r="C264" s="10" t="s">
        <v>9</v>
      </c>
      <c r="D264">
        <v>10.199999999999999</v>
      </c>
      <c r="E264" s="13">
        <f t="shared" si="10"/>
        <v>77</v>
      </c>
      <c r="F264" s="13" t="str">
        <f t="shared" si="11"/>
        <v>YES</v>
      </c>
      <c r="N264" s="1">
        <v>44999</v>
      </c>
      <c r="O264">
        <v>5</v>
      </c>
      <c r="Q264" s="1">
        <v>45217</v>
      </c>
      <c r="R264">
        <v>4.3</v>
      </c>
    </row>
    <row r="265" spans="1:18" x14ac:dyDescent="0.25">
      <c r="A265" s="15">
        <v>44429</v>
      </c>
      <c r="B265" s="10">
        <v>2021</v>
      </c>
      <c r="C265" s="10" t="s">
        <v>9</v>
      </c>
      <c r="D265">
        <v>3.8</v>
      </c>
      <c r="E265" s="13">
        <f t="shared" si="10"/>
        <v>305</v>
      </c>
      <c r="F265" s="13" t="str">
        <f t="shared" si="11"/>
        <v>YES</v>
      </c>
      <c r="N265" s="1">
        <v>45115</v>
      </c>
      <c r="O265">
        <v>5</v>
      </c>
      <c r="Q265" s="1">
        <v>45218</v>
      </c>
      <c r="R265">
        <v>6.1</v>
      </c>
    </row>
    <row r="266" spans="1:18" x14ac:dyDescent="0.25">
      <c r="A266" s="15">
        <v>44430</v>
      </c>
      <c r="B266" s="10">
        <v>2021</v>
      </c>
      <c r="C266" s="10" t="s">
        <v>9</v>
      </c>
      <c r="D266">
        <v>6.1</v>
      </c>
      <c r="E266" s="13">
        <f t="shared" si="10"/>
        <v>211</v>
      </c>
      <c r="F266" s="13" t="str">
        <f t="shared" si="11"/>
        <v>YES</v>
      </c>
      <c r="N266" s="1">
        <v>45287</v>
      </c>
      <c r="O266">
        <v>4.9000000000000004</v>
      </c>
      <c r="Q266" s="1">
        <v>45219</v>
      </c>
      <c r="R266">
        <v>6.4</v>
      </c>
    </row>
    <row r="267" spans="1:18" x14ac:dyDescent="0.25">
      <c r="A267" s="15">
        <v>44431</v>
      </c>
      <c r="B267" s="10">
        <v>2021</v>
      </c>
      <c r="C267" s="10" t="s">
        <v>9</v>
      </c>
      <c r="D267">
        <v>9.4</v>
      </c>
      <c r="E267" s="13">
        <f t="shared" si="10"/>
        <v>98</v>
      </c>
      <c r="F267" s="13" t="str">
        <f t="shared" si="11"/>
        <v>YES</v>
      </c>
      <c r="N267" s="1">
        <v>45002</v>
      </c>
      <c r="O267">
        <v>4.9000000000000004</v>
      </c>
      <c r="Q267" s="1">
        <v>45220</v>
      </c>
      <c r="R267">
        <v>4.0999999999999996</v>
      </c>
    </row>
    <row r="268" spans="1:18" x14ac:dyDescent="0.25">
      <c r="A268" s="15">
        <v>44432</v>
      </c>
      <c r="B268" s="10">
        <v>2021</v>
      </c>
      <c r="C268" s="10" t="s">
        <v>9</v>
      </c>
      <c r="D268">
        <v>10.8</v>
      </c>
      <c r="E268" s="13">
        <f t="shared" si="10"/>
        <v>67</v>
      </c>
      <c r="F268" s="13" t="str">
        <f t="shared" si="11"/>
        <v>YES</v>
      </c>
      <c r="N268" s="1">
        <v>45022</v>
      </c>
      <c r="O268">
        <v>4.9000000000000004</v>
      </c>
      <c r="Q268" s="1">
        <v>45221</v>
      </c>
      <c r="R268">
        <v>3.8</v>
      </c>
    </row>
    <row r="269" spans="1:18" x14ac:dyDescent="0.25">
      <c r="A269" s="15">
        <v>44433</v>
      </c>
      <c r="B269" s="10">
        <v>2021</v>
      </c>
      <c r="C269" s="10" t="s">
        <v>9</v>
      </c>
      <c r="D269">
        <v>6.3</v>
      </c>
      <c r="E269" s="13">
        <f t="shared" si="10"/>
        <v>201</v>
      </c>
      <c r="F269" s="13" t="str">
        <f t="shared" si="11"/>
        <v>YES</v>
      </c>
      <c r="N269" s="1">
        <v>45196</v>
      </c>
      <c r="O269">
        <v>4.9000000000000004</v>
      </c>
      <c r="Q269" s="1">
        <v>45222</v>
      </c>
      <c r="R269">
        <v>7.6</v>
      </c>
    </row>
    <row r="270" spans="1:18" x14ac:dyDescent="0.25">
      <c r="A270" s="15">
        <v>44434</v>
      </c>
      <c r="B270" s="10">
        <v>2021</v>
      </c>
      <c r="C270" s="10" t="s">
        <v>9</v>
      </c>
      <c r="D270">
        <v>5.5</v>
      </c>
      <c r="E270" s="13">
        <f t="shared" si="10"/>
        <v>239</v>
      </c>
      <c r="F270" s="13" t="str">
        <f t="shared" si="11"/>
        <v>YES</v>
      </c>
      <c r="N270" s="1">
        <v>45247</v>
      </c>
      <c r="O270">
        <v>4.9000000000000004</v>
      </c>
      <c r="Q270" s="1">
        <v>45223</v>
      </c>
      <c r="R270">
        <v>5.7</v>
      </c>
    </row>
    <row r="271" spans="1:18" x14ac:dyDescent="0.25">
      <c r="A271" s="15">
        <v>44435</v>
      </c>
      <c r="B271" s="10">
        <v>2021</v>
      </c>
      <c r="C271" s="10" t="s">
        <v>9</v>
      </c>
      <c r="D271">
        <v>10.4</v>
      </c>
      <c r="E271" s="13">
        <f t="shared" si="10"/>
        <v>73</v>
      </c>
      <c r="F271" s="13" t="str">
        <f t="shared" si="11"/>
        <v>YES</v>
      </c>
      <c r="N271" s="1">
        <v>45252</v>
      </c>
      <c r="O271">
        <v>4.8</v>
      </c>
      <c r="Q271" s="1">
        <v>45224</v>
      </c>
      <c r="R271">
        <v>5.9</v>
      </c>
    </row>
    <row r="272" spans="1:18" x14ac:dyDescent="0.25">
      <c r="A272" s="15">
        <v>44436</v>
      </c>
      <c r="B272" s="10">
        <v>2021</v>
      </c>
      <c r="C272" s="10" t="s">
        <v>9</v>
      </c>
      <c r="D272">
        <v>13.4</v>
      </c>
      <c r="E272" s="13">
        <f t="shared" si="10"/>
        <v>37</v>
      </c>
      <c r="F272" s="13" t="str">
        <f t="shared" si="11"/>
        <v>YES</v>
      </c>
      <c r="N272" s="1">
        <v>45288</v>
      </c>
      <c r="O272">
        <v>4.7</v>
      </c>
      <c r="Q272" s="1">
        <v>45225</v>
      </c>
      <c r="R272">
        <v>4</v>
      </c>
    </row>
    <row r="273" spans="1:18" x14ac:dyDescent="0.25">
      <c r="A273" s="15">
        <v>44437</v>
      </c>
      <c r="B273" s="10">
        <v>2021</v>
      </c>
      <c r="C273" s="10" t="s">
        <v>9</v>
      </c>
      <c r="D273">
        <v>11.2</v>
      </c>
      <c r="E273" s="13">
        <f t="shared" si="10"/>
        <v>61</v>
      </c>
      <c r="F273" s="13" t="str">
        <f t="shared" si="11"/>
        <v>YES</v>
      </c>
      <c r="N273" s="1">
        <v>44993</v>
      </c>
      <c r="O273">
        <v>4.7</v>
      </c>
      <c r="Q273" s="1">
        <v>45226</v>
      </c>
      <c r="R273">
        <v>3.3</v>
      </c>
    </row>
    <row r="274" spans="1:18" x14ac:dyDescent="0.25">
      <c r="A274" s="15">
        <v>44438</v>
      </c>
      <c r="B274" s="10">
        <v>2021</v>
      </c>
      <c r="C274" s="10" t="s">
        <v>9</v>
      </c>
      <c r="D274">
        <v>8.4</v>
      </c>
      <c r="E274" s="13">
        <f t="shared" si="10"/>
        <v>126</v>
      </c>
      <c r="F274" s="13" t="str">
        <f t="shared" si="11"/>
        <v>YES</v>
      </c>
      <c r="N274" s="1">
        <v>45215</v>
      </c>
      <c r="O274">
        <v>4.7</v>
      </c>
      <c r="Q274" s="1">
        <v>45227</v>
      </c>
      <c r="R274">
        <v>8.4</v>
      </c>
    </row>
    <row r="275" spans="1:18" x14ac:dyDescent="0.25">
      <c r="A275" s="15">
        <v>44439</v>
      </c>
      <c r="B275" s="10">
        <v>2021</v>
      </c>
      <c r="C275" s="10" t="s">
        <v>9</v>
      </c>
      <c r="D275">
        <v>5.9</v>
      </c>
      <c r="E275" s="13">
        <f t="shared" si="10"/>
        <v>223</v>
      </c>
      <c r="F275" s="13" t="str">
        <f t="shared" si="11"/>
        <v>YES</v>
      </c>
      <c r="N275" s="1">
        <v>45120</v>
      </c>
      <c r="O275">
        <v>4.5999999999999996</v>
      </c>
      <c r="Q275" s="1">
        <v>45228</v>
      </c>
      <c r="R275">
        <v>8.3000000000000007</v>
      </c>
    </row>
    <row r="276" spans="1:18" x14ac:dyDescent="0.25">
      <c r="A276" s="15">
        <v>44440</v>
      </c>
      <c r="B276" s="10">
        <v>2021</v>
      </c>
      <c r="C276" s="10" t="s">
        <v>10</v>
      </c>
      <c r="D276">
        <v>6.9</v>
      </c>
      <c r="E276" s="13">
        <f t="shared" si="10"/>
        <v>174</v>
      </c>
      <c r="F276" s="13" t="str">
        <f t="shared" si="11"/>
        <v>YES</v>
      </c>
      <c r="N276" s="1">
        <v>45113</v>
      </c>
      <c r="O276">
        <v>4.5</v>
      </c>
      <c r="Q276" s="1">
        <v>45229</v>
      </c>
      <c r="R276">
        <v>5.9</v>
      </c>
    </row>
    <row r="277" spans="1:18" x14ac:dyDescent="0.25">
      <c r="A277" s="15">
        <v>44441</v>
      </c>
      <c r="B277" s="10">
        <v>2021</v>
      </c>
      <c r="C277" s="10" t="s">
        <v>10</v>
      </c>
      <c r="D277">
        <v>6.9</v>
      </c>
      <c r="E277" s="13">
        <f t="shared" si="10"/>
        <v>174</v>
      </c>
      <c r="F277" s="13" t="str">
        <f t="shared" si="11"/>
        <v>YES</v>
      </c>
      <c r="N277" s="1">
        <v>45144</v>
      </c>
      <c r="O277">
        <v>4.5</v>
      </c>
      <c r="Q277" s="1">
        <v>45230</v>
      </c>
      <c r="R277">
        <v>3.1</v>
      </c>
    </row>
    <row r="278" spans="1:18" x14ac:dyDescent="0.25">
      <c r="A278" s="15">
        <v>44442</v>
      </c>
      <c r="B278" s="10">
        <v>2021</v>
      </c>
      <c r="C278" s="10" t="s">
        <v>10</v>
      </c>
      <c r="D278">
        <v>7.1</v>
      </c>
      <c r="E278" s="13">
        <f t="shared" si="10"/>
        <v>169</v>
      </c>
      <c r="F278" s="13" t="str">
        <f t="shared" si="11"/>
        <v>YES</v>
      </c>
      <c r="N278" s="1">
        <v>45031</v>
      </c>
      <c r="O278">
        <v>4.4000000000000004</v>
      </c>
      <c r="Q278" s="1">
        <v>45231</v>
      </c>
      <c r="R278">
        <v>4.0999999999999996</v>
      </c>
    </row>
    <row r="279" spans="1:18" x14ac:dyDescent="0.25">
      <c r="A279" s="15">
        <v>44443</v>
      </c>
      <c r="B279" s="10">
        <v>2021</v>
      </c>
      <c r="C279" s="10" t="s">
        <v>10</v>
      </c>
      <c r="D279">
        <v>4.5</v>
      </c>
      <c r="E279" s="13">
        <f t="shared" si="10"/>
        <v>283</v>
      </c>
      <c r="F279" s="13" t="str">
        <f t="shared" si="11"/>
        <v>YES</v>
      </c>
      <c r="N279" s="1">
        <v>45121</v>
      </c>
      <c r="O279">
        <v>4.4000000000000004</v>
      </c>
      <c r="Q279" s="1">
        <v>45232</v>
      </c>
      <c r="R279">
        <v>6.4</v>
      </c>
    </row>
    <row r="280" spans="1:18" x14ac:dyDescent="0.25">
      <c r="A280" s="15">
        <v>44444</v>
      </c>
      <c r="B280" s="10">
        <v>2021</v>
      </c>
      <c r="C280" s="10" t="s">
        <v>10</v>
      </c>
      <c r="D280">
        <v>6.1</v>
      </c>
      <c r="E280" s="13">
        <f t="shared" ref="E280:E343" si="12">IF(D280&lt;&gt;"",RANK(D280,D$2:D$366),"")</f>
        <v>211</v>
      </c>
      <c r="F280" s="13" t="str">
        <f t="shared" si="11"/>
        <v>YES</v>
      </c>
      <c r="N280" s="1">
        <v>44945</v>
      </c>
      <c r="O280">
        <v>4.3</v>
      </c>
      <c r="Q280" s="1">
        <v>45233</v>
      </c>
      <c r="R280">
        <v>8.9</v>
      </c>
    </row>
    <row r="281" spans="1:18" x14ac:dyDescent="0.25">
      <c r="A281" s="15">
        <v>44445</v>
      </c>
      <c r="B281" s="10">
        <v>2021</v>
      </c>
      <c r="C281" s="10" t="s">
        <v>10</v>
      </c>
      <c r="D281">
        <v>10.1</v>
      </c>
      <c r="E281" s="13">
        <f t="shared" si="12"/>
        <v>83</v>
      </c>
      <c r="F281" s="13" t="str">
        <f t="shared" si="11"/>
        <v>YES</v>
      </c>
      <c r="N281" s="1">
        <v>44960</v>
      </c>
      <c r="O281">
        <v>4.3</v>
      </c>
      <c r="Q281" s="1">
        <v>45235</v>
      </c>
      <c r="R281">
        <v>8.1</v>
      </c>
    </row>
    <row r="282" spans="1:18" x14ac:dyDescent="0.25">
      <c r="A282" s="15">
        <v>44446</v>
      </c>
      <c r="B282" s="10">
        <v>2021</v>
      </c>
      <c r="C282" s="10" t="s">
        <v>10</v>
      </c>
      <c r="D282">
        <v>8.3000000000000007</v>
      </c>
      <c r="E282" s="13">
        <f t="shared" si="12"/>
        <v>128</v>
      </c>
      <c r="F282" s="13" t="str">
        <f t="shared" si="11"/>
        <v>YES</v>
      </c>
      <c r="N282" s="1">
        <v>44965</v>
      </c>
      <c r="O282">
        <v>4.3</v>
      </c>
      <c r="Q282" s="1">
        <v>45236</v>
      </c>
      <c r="R282">
        <v>5.2</v>
      </c>
    </row>
    <row r="283" spans="1:18" x14ac:dyDescent="0.25">
      <c r="A283" s="15">
        <v>44447</v>
      </c>
      <c r="B283" s="10">
        <v>2021</v>
      </c>
      <c r="C283" s="10" t="s">
        <v>10</v>
      </c>
      <c r="D283">
        <v>4.4000000000000004</v>
      </c>
      <c r="E283" s="13">
        <f t="shared" si="12"/>
        <v>285</v>
      </c>
      <c r="F283" s="13" t="str">
        <f t="shared" si="11"/>
        <v>YES</v>
      </c>
      <c r="N283" s="1">
        <v>44995</v>
      </c>
      <c r="O283">
        <v>4.3</v>
      </c>
      <c r="Q283" s="1">
        <v>45237</v>
      </c>
      <c r="R283">
        <v>8.1</v>
      </c>
    </row>
    <row r="284" spans="1:18" x14ac:dyDescent="0.25">
      <c r="A284" s="15">
        <v>44448</v>
      </c>
      <c r="B284" s="10">
        <v>2021</v>
      </c>
      <c r="C284" s="10" t="s">
        <v>10</v>
      </c>
      <c r="D284">
        <v>4.3</v>
      </c>
      <c r="E284" s="13">
        <f t="shared" si="12"/>
        <v>289</v>
      </c>
      <c r="F284" s="13" t="str">
        <f t="shared" si="11"/>
        <v>YES</v>
      </c>
      <c r="N284" s="1">
        <v>45217</v>
      </c>
      <c r="O284">
        <v>4.3</v>
      </c>
      <c r="Q284" s="1">
        <v>45238</v>
      </c>
      <c r="R284">
        <v>7.7</v>
      </c>
    </row>
    <row r="285" spans="1:18" x14ac:dyDescent="0.25">
      <c r="A285" s="15">
        <v>44449</v>
      </c>
      <c r="B285" s="10">
        <v>2021</v>
      </c>
      <c r="C285" s="10" t="s">
        <v>10</v>
      </c>
      <c r="D285">
        <v>6.9</v>
      </c>
      <c r="E285" s="13">
        <f t="shared" si="12"/>
        <v>174</v>
      </c>
      <c r="F285" s="13" t="str">
        <f t="shared" si="11"/>
        <v>YES</v>
      </c>
      <c r="N285" s="1">
        <v>44955</v>
      </c>
      <c r="O285">
        <v>4.2</v>
      </c>
      <c r="Q285" s="1">
        <v>45239</v>
      </c>
      <c r="R285">
        <v>3.4</v>
      </c>
    </row>
    <row r="286" spans="1:18" x14ac:dyDescent="0.25">
      <c r="A286" s="15">
        <v>44450</v>
      </c>
      <c r="B286" s="10">
        <v>2021</v>
      </c>
      <c r="C286" s="10" t="s">
        <v>10</v>
      </c>
      <c r="D286">
        <v>12.1</v>
      </c>
      <c r="E286" s="13">
        <f t="shared" si="12"/>
        <v>49</v>
      </c>
      <c r="F286" s="13" t="str">
        <f t="shared" si="11"/>
        <v>YES</v>
      </c>
      <c r="N286" s="1">
        <v>45119</v>
      </c>
      <c r="O286">
        <v>4.2</v>
      </c>
      <c r="Q286" s="1">
        <v>45240</v>
      </c>
      <c r="R286">
        <v>6.8</v>
      </c>
    </row>
    <row r="287" spans="1:18" x14ac:dyDescent="0.25">
      <c r="A287" s="15">
        <v>44451</v>
      </c>
      <c r="B287" s="10">
        <v>2021</v>
      </c>
      <c r="C287" s="10" t="s">
        <v>10</v>
      </c>
      <c r="D287">
        <v>10.8</v>
      </c>
      <c r="E287" s="13">
        <f t="shared" si="12"/>
        <v>67</v>
      </c>
      <c r="F287" s="13" t="str">
        <f t="shared" si="11"/>
        <v>YES</v>
      </c>
      <c r="N287" s="1">
        <v>45150</v>
      </c>
      <c r="O287">
        <v>4.2</v>
      </c>
      <c r="Q287" s="1">
        <v>45241</v>
      </c>
      <c r="R287">
        <v>6.8</v>
      </c>
    </row>
    <row r="288" spans="1:18" x14ac:dyDescent="0.25">
      <c r="A288" s="15">
        <v>44452</v>
      </c>
      <c r="B288" s="10">
        <v>2021</v>
      </c>
      <c r="C288" s="10" t="s">
        <v>10</v>
      </c>
      <c r="D288">
        <v>12</v>
      </c>
      <c r="E288" s="13">
        <f t="shared" si="12"/>
        <v>50</v>
      </c>
      <c r="F288" s="13" t="str">
        <f t="shared" si="11"/>
        <v>YES</v>
      </c>
      <c r="N288" s="1">
        <v>45153</v>
      </c>
      <c r="O288">
        <v>4.2</v>
      </c>
      <c r="Q288" s="1">
        <v>45242</v>
      </c>
      <c r="R288">
        <v>5.5</v>
      </c>
    </row>
    <row r="289" spans="1:18" x14ac:dyDescent="0.25">
      <c r="A289" s="15">
        <v>44453</v>
      </c>
      <c r="B289" s="10">
        <v>2021</v>
      </c>
      <c r="C289" s="10" t="s">
        <v>10</v>
      </c>
      <c r="D289">
        <v>8</v>
      </c>
      <c r="E289" s="13">
        <f t="shared" si="12"/>
        <v>138</v>
      </c>
      <c r="F289" s="13" t="str">
        <f t="shared" si="11"/>
        <v>YES</v>
      </c>
      <c r="N289" s="1">
        <v>44954</v>
      </c>
      <c r="O289">
        <v>4.0999999999999996</v>
      </c>
      <c r="Q289" s="1">
        <v>45243</v>
      </c>
      <c r="R289">
        <v>5.7</v>
      </c>
    </row>
    <row r="290" spans="1:18" x14ac:dyDescent="0.25">
      <c r="A290" s="15">
        <v>44454</v>
      </c>
      <c r="B290" s="10">
        <v>2021</v>
      </c>
      <c r="C290" s="10" t="s">
        <v>10</v>
      </c>
      <c r="D290">
        <v>6</v>
      </c>
      <c r="E290" s="13">
        <f t="shared" si="12"/>
        <v>217</v>
      </c>
      <c r="F290" s="13" t="str">
        <f t="shared" si="11"/>
        <v>YES</v>
      </c>
      <c r="N290" s="1">
        <v>45017</v>
      </c>
      <c r="O290">
        <v>4.0999999999999996</v>
      </c>
      <c r="Q290" s="1">
        <v>45244</v>
      </c>
      <c r="R290">
        <v>5.9</v>
      </c>
    </row>
    <row r="291" spans="1:18" x14ac:dyDescent="0.25">
      <c r="A291" s="15">
        <v>44455</v>
      </c>
      <c r="B291" s="10">
        <v>2021</v>
      </c>
      <c r="C291" s="10" t="s">
        <v>10</v>
      </c>
      <c r="D291">
        <v>6.8</v>
      </c>
      <c r="E291" s="13">
        <f t="shared" si="12"/>
        <v>181</v>
      </c>
      <c r="F291" s="13" t="str">
        <f t="shared" si="11"/>
        <v>YES</v>
      </c>
      <c r="N291" s="1">
        <v>45212</v>
      </c>
      <c r="O291">
        <v>4.0999999999999996</v>
      </c>
      <c r="Q291" s="1">
        <v>45245</v>
      </c>
      <c r="R291">
        <v>9.6</v>
      </c>
    </row>
    <row r="292" spans="1:18" x14ac:dyDescent="0.25">
      <c r="A292" s="15">
        <v>44456</v>
      </c>
      <c r="B292" s="10">
        <v>2021</v>
      </c>
      <c r="C292" s="10" t="s">
        <v>10</v>
      </c>
      <c r="D292">
        <v>6.5</v>
      </c>
      <c r="E292" s="13">
        <f t="shared" si="12"/>
        <v>196</v>
      </c>
      <c r="F292" s="13" t="str">
        <f t="shared" si="11"/>
        <v>YES</v>
      </c>
      <c r="N292" s="1">
        <v>45220</v>
      </c>
      <c r="O292">
        <v>4.0999999999999996</v>
      </c>
      <c r="Q292" s="1">
        <v>45246</v>
      </c>
      <c r="R292">
        <v>7.8</v>
      </c>
    </row>
    <row r="293" spans="1:18" x14ac:dyDescent="0.25">
      <c r="A293" s="15">
        <v>44457</v>
      </c>
      <c r="B293" s="10">
        <v>2021</v>
      </c>
      <c r="C293" s="10" t="s">
        <v>10</v>
      </c>
      <c r="D293">
        <v>6.7</v>
      </c>
      <c r="E293" s="13">
        <f t="shared" si="12"/>
        <v>184</v>
      </c>
      <c r="F293" s="13" t="str">
        <f t="shared" si="11"/>
        <v>YES</v>
      </c>
      <c r="N293" s="1">
        <v>45231</v>
      </c>
      <c r="O293">
        <v>4.0999999999999996</v>
      </c>
      <c r="Q293" s="1">
        <v>45247</v>
      </c>
      <c r="R293">
        <v>4.9000000000000004</v>
      </c>
    </row>
    <row r="294" spans="1:18" x14ac:dyDescent="0.25">
      <c r="A294" s="15">
        <v>44458</v>
      </c>
      <c r="B294" s="10">
        <v>2021</v>
      </c>
      <c r="C294" s="10" t="s">
        <v>10</v>
      </c>
      <c r="D294">
        <v>8</v>
      </c>
      <c r="E294" s="13">
        <f t="shared" si="12"/>
        <v>138</v>
      </c>
      <c r="F294" s="13" t="str">
        <f t="shared" si="11"/>
        <v>YES</v>
      </c>
      <c r="N294" s="1">
        <v>45254</v>
      </c>
      <c r="O294">
        <v>4.0999999999999996</v>
      </c>
      <c r="Q294" s="1">
        <v>45248</v>
      </c>
      <c r="R294">
        <v>9.5</v>
      </c>
    </row>
    <row r="295" spans="1:18" x14ac:dyDescent="0.25">
      <c r="A295" s="15">
        <v>44459</v>
      </c>
      <c r="B295" s="10">
        <v>2021</v>
      </c>
      <c r="C295" s="10" t="s">
        <v>10</v>
      </c>
      <c r="D295">
        <v>6.1</v>
      </c>
      <c r="E295" s="13">
        <f t="shared" si="12"/>
        <v>211</v>
      </c>
      <c r="F295" s="13" t="str">
        <f t="shared" si="11"/>
        <v>YES</v>
      </c>
      <c r="N295" s="1">
        <v>45289</v>
      </c>
      <c r="O295">
        <v>4</v>
      </c>
      <c r="Q295" s="1">
        <v>45249</v>
      </c>
      <c r="R295">
        <v>11.8</v>
      </c>
    </row>
    <row r="296" spans="1:18" x14ac:dyDescent="0.25">
      <c r="A296" s="15">
        <v>44460</v>
      </c>
      <c r="B296" s="10">
        <v>2021</v>
      </c>
      <c r="C296" s="10" t="s">
        <v>10</v>
      </c>
      <c r="D296">
        <v>3</v>
      </c>
      <c r="E296" s="13">
        <f t="shared" si="12"/>
        <v>329</v>
      </c>
      <c r="F296" s="13" t="str">
        <f t="shared" si="11"/>
        <v>YES</v>
      </c>
      <c r="N296" s="1">
        <v>44952</v>
      </c>
      <c r="O296">
        <v>4</v>
      </c>
      <c r="Q296" s="1">
        <v>45250</v>
      </c>
      <c r="R296">
        <v>11.3</v>
      </c>
    </row>
    <row r="297" spans="1:18" x14ac:dyDescent="0.25">
      <c r="A297" s="15">
        <v>44461</v>
      </c>
      <c r="B297" s="10">
        <v>2021</v>
      </c>
      <c r="C297" s="10" t="s">
        <v>10</v>
      </c>
      <c r="D297">
        <v>4.9000000000000004</v>
      </c>
      <c r="E297" s="13">
        <f t="shared" si="12"/>
        <v>265</v>
      </c>
      <c r="F297" s="13" t="str">
        <f t="shared" si="11"/>
        <v>YES</v>
      </c>
      <c r="N297" s="1">
        <v>45055</v>
      </c>
      <c r="O297">
        <v>4</v>
      </c>
      <c r="Q297" s="1">
        <v>45251</v>
      </c>
      <c r="R297">
        <v>5.5</v>
      </c>
    </row>
    <row r="298" spans="1:18" x14ac:dyDescent="0.25">
      <c r="A298" s="15">
        <v>44462</v>
      </c>
      <c r="B298" s="10">
        <v>2021</v>
      </c>
      <c r="C298" s="10" t="s">
        <v>10</v>
      </c>
      <c r="D298">
        <v>6.1</v>
      </c>
      <c r="E298" s="13">
        <f t="shared" si="12"/>
        <v>211</v>
      </c>
      <c r="F298" s="13" t="str">
        <f t="shared" si="11"/>
        <v>YES</v>
      </c>
      <c r="N298" s="1">
        <v>45225</v>
      </c>
      <c r="O298">
        <v>4</v>
      </c>
      <c r="Q298" s="1">
        <v>45252</v>
      </c>
      <c r="R298">
        <v>4.8</v>
      </c>
    </row>
    <row r="299" spans="1:18" x14ac:dyDescent="0.25">
      <c r="A299" s="15">
        <v>44463</v>
      </c>
      <c r="B299" s="10">
        <v>2021</v>
      </c>
      <c r="C299" s="10" t="s">
        <v>10</v>
      </c>
      <c r="D299">
        <v>5.5</v>
      </c>
      <c r="E299" s="13">
        <f t="shared" si="12"/>
        <v>239</v>
      </c>
      <c r="F299" s="13" t="str">
        <f t="shared" si="11"/>
        <v>YES</v>
      </c>
      <c r="N299" s="1">
        <v>44975</v>
      </c>
      <c r="O299">
        <v>3.9</v>
      </c>
      <c r="Q299" s="1">
        <v>45253</v>
      </c>
      <c r="R299">
        <v>3.9</v>
      </c>
    </row>
    <row r="300" spans="1:18" x14ac:dyDescent="0.25">
      <c r="A300" s="15">
        <v>44464</v>
      </c>
      <c r="B300" s="10">
        <v>2021</v>
      </c>
      <c r="C300" s="10" t="s">
        <v>10</v>
      </c>
      <c r="D300">
        <v>4.5</v>
      </c>
      <c r="E300" s="13">
        <f t="shared" si="12"/>
        <v>283</v>
      </c>
      <c r="F300" s="13" t="str">
        <f t="shared" si="11"/>
        <v>YES</v>
      </c>
      <c r="N300" s="1">
        <v>45019</v>
      </c>
      <c r="O300">
        <v>3.9</v>
      </c>
      <c r="Q300" s="1">
        <v>45254</v>
      </c>
      <c r="R300">
        <v>4.0999999999999996</v>
      </c>
    </row>
    <row r="301" spans="1:18" x14ac:dyDescent="0.25">
      <c r="A301" s="15">
        <v>44465</v>
      </c>
      <c r="B301" s="10">
        <v>2021</v>
      </c>
      <c r="C301" s="10" t="s">
        <v>10</v>
      </c>
      <c r="D301">
        <v>7.5</v>
      </c>
      <c r="E301" s="13">
        <f t="shared" si="12"/>
        <v>151</v>
      </c>
      <c r="F301" s="13" t="str">
        <f t="shared" si="11"/>
        <v>YES</v>
      </c>
      <c r="N301" s="1">
        <v>45045</v>
      </c>
      <c r="O301">
        <v>3.9</v>
      </c>
      <c r="Q301" s="1">
        <v>45255</v>
      </c>
      <c r="R301">
        <v>7.6</v>
      </c>
    </row>
    <row r="302" spans="1:18" x14ac:dyDescent="0.25">
      <c r="A302" s="15">
        <v>44466</v>
      </c>
      <c r="B302" s="10">
        <v>2021</v>
      </c>
      <c r="C302" s="10" t="s">
        <v>10</v>
      </c>
      <c r="D302">
        <v>13.8</v>
      </c>
      <c r="E302" s="13">
        <f t="shared" si="12"/>
        <v>35</v>
      </c>
      <c r="F302" s="13" t="str">
        <f t="shared" si="11"/>
        <v>YES</v>
      </c>
      <c r="N302" s="1">
        <v>45151</v>
      </c>
      <c r="O302">
        <v>3.9</v>
      </c>
      <c r="Q302" s="1">
        <v>45256</v>
      </c>
      <c r="R302">
        <v>5.8</v>
      </c>
    </row>
    <row r="303" spans="1:18" x14ac:dyDescent="0.25">
      <c r="A303" s="15">
        <v>44467</v>
      </c>
      <c r="B303" s="10">
        <v>2021</v>
      </c>
      <c r="C303" s="10" t="s">
        <v>10</v>
      </c>
      <c r="D303">
        <v>12.2</v>
      </c>
      <c r="E303" s="13">
        <f t="shared" si="12"/>
        <v>48</v>
      </c>
      <c r="F303" s="13" t="str">
        <f t="shared" si="11"/>
        <v>YES</v>
      </c>
      <c r="N303" s="1">
        <v>45253</v>
      </c>
      <c r="O303">
        <v>3.9</v>
      </c>
      <c r="Q303" s="1">
        <v>45257</v>
      </c>
      <c r="R303">
        <v>5.5</v>
      </c>
    </row>
    <row r="304" spans="1:18" x14ac:dyDescent="0.25">
      <c r="A304" s="15">
        <v>44468</v>
      </c>
      <c r="B304" s="10">
        <v>2021</v>
      </c>
      <c r="C304" s="10" t="s">
        <v>10</v>
      </c>
      <c r="D304">
        <v>14.1</v>
      </c>
      <c r="E304" s="13">
        <f t="shared" si="12"/>
        <v>32</v>
      </c>
      <c r="F304" s="13" t="str">
        <f t="shared" si="11"/>
        <v>YES</v>
      </c>
      <c r="N304" s="1">
        <v>45268</v>
      </c>
      <c r="O304">
        <v>3.8</v>
      </c>
      <c r="Q304" s="1">
        <v>45258</v>
      </c>
      <c r="R304">
        <v>7</v>
      </c>
    </row>
    <row r="305" spans="1:18" x14ac:dyDescent="0.25">
      <c r="A305" s="15">
        <v>44469</v>
      </c>
      <c r="B305" s="10">
        <v>2021</v>
      </c>
      <c r="C305" s="10" t="s">
        <v>10</v>
      </c>
      <c r="D305">
        <v>11</v>
      </c>
      <c r="E305" s="13">
        <f t="shared" si="12"/>
        <v>65</v>
      </c>
      <c r="F305" s="13" t="str">
        <f t="shared" si="11"/>
        <v>YES</v>
      </c>
      <c r="N305" s="1">
        <v>45203</v>
      </c>
      <c r="O305">
        <v>3.8</v>
      </c>
      <c r="Q305" s="1">
        <v>45259</v>
      </c>
      <c r="R305">
        <v>6.3</v>
      </c>
    </row>
    <row r="306" spans="1:18" x14ac:dyDescent="0.25">
      <c r="A306" s="15">
        <v>44470</v>
      </c>
      <c r="B306" s="10">
        <v>2021</v>
      </c>
      <c r="C306" s="10" t="s">
        <v>10</v>
      </c>
      <c r="D306">
        <v>4.4000000000000004</v>
      </c>
      <c r="E306" s="13">
        <f t="shared" si="12"/>
        <v>285</v>
      </c>
      <c r="F306" s="13" t="str">
        <f t="shared" si="11"/>
        <v>YES</v>
      </c>
      <c r="N306" s="1">
        <v>45221</v>
      </c>
      <c r="O306">
        <v>3.8</v>
      </c>
      <c r="Q306" s="1">
        <v>45260</v>
      </c>
      <c r="R306">
        <v>7.1</v>
      </c>
    </row>
    <row r="307" spans="1:18" x14ac:dyDescent="0.25">
      <c r="A307" s="15">
        <v>44471</v>
      </c>
      <c r="B307" s="10">
        <v>2021</v>
      </c>
      <c r="C307" s="10" t="s">
        <v>10</v>
      </c>
      <c r="D307">
        <v>5.9</v>
      </c>
      <c r="E307" s="13">
        <f t="shared" si="12"/>
        <v>223</v>
      </c>
      <c r="F307" s="13" t="str">
        <f t="shared" si="11"/>
        <v>YES</v>
      </c>
      <c r="N307" s="1">
        <v>45195</v>
      </c>
      <c r="O307">
        <v>3.7</v>
      </c>
      <c r="Q307" s="1">
        <v>45261</v>
      </c>
      <c r="R307">
        <v>6.1</v>
      </c>
    </row>
    <row r="308" spans="1:18" x14ac:dyDescent="0.25">
      <c r="A308" s="15">
        <v>44472</v>
      </c>
      <c r="B308" s="10">
        <v>2021</v>
      </c>
      <c r="C308" s="10" t="s">
        <v>10</v>
      </c>
      <c r="D308">
        <v>8.1</v>
      </c>
      <c r="E308" s="13">
        <f t="shared" si="12"/>
        <v>133</v>
      </c>
      <c r="F308" s="13" t="str">
        <f t="shared" si="11"/>
        <v>YES</v>
      </c>
      <c r="N308" s="1">
        <v>44967</v>
      </c>
      <c r="O308">
        <v>3.6</v>
      </c>
      <c r="Q308" s="1">
        <v>45262</v>
      </c>
      <c r="R308">
        <v>6.8</v>
      </c>
    </row>
    <row r="309" spans="1:18" x14ac:dyDescent="0.25">
      <c r="A309" s="15">
        <v>44473</v>
      </c>
      <c r="B309" s="10">
        <v>2021</v>
      </c>
      <c r="C309" s="10" t="s">
        <v>10</v>
      </c>
      <c r="D309">
        <v>7.7</v>
      </c>
      <c r="E309" s="13">
        <f t="shared" si="12"/>
        <v>147</v>
      </c>
      <c r="F309" s="13" t="str">
        <f t="shared" si="11"/>
        <v>YES</v>
      </c>
      <c r="N309" s="1">
        <v>44992</v>
      </c>
      <c r="O309">
        <v>3.6</v>
      </c>
      <c r="Q309" s="1">
        <v>45263</v>
      </c>
      <c r="R309">
        <v>13.2</v>
      </c>
    </row>
    <row r="310" spans="1:18" x14ac:dyDescent="0.25">
      <c r="A310" s="15">
        <v>44474</v>
      </c>
      <c r="B310" s="10">
        <v>2021</v>
      </c>
      <c r="C310" s="10" t="s">
        <v>10</v>
      </c>
      <c r="D310">
        <v>5.5</v>
      </c>
      <c r="E310" s="13">
        <f t="shared" si="12"/>
        <v>239</v>
      </c>
      <c r="F310" s="13" t="str">
        <f t="shared" si="11"/>
        <v>YES</v>
      </c>
      <c r="N310" s="1">
        <v>45204</v>
      </c>
      <c r="O310">
        <v>3.6</v>
      </c>
      <c r="Q310" s="1">
        <v>45264</v>
      </c>
      <c r="R310">
        <v>12.2</v>
      </c>
    </row>
    <row r="311" spans="1:18" x14ac:dyDescent="0.25">
      <c r="A311" s="15">
        <v>44475</v>
      </c>
      <c r="B311" s="10">
        <v>2021</v>
      </c>
      <c r="C311" s="10" t="s">
        <v>10</v>
      </c>
      <c r="D311">
        <v>9.6</v>
      </c>
      <c r="E311" s="13">
        <f t="shared" si="12"/>
        <v>94</v>
      </c>
      <c r="F311" s="13" t="str">
        <f t="shared" si="11"/>
        <v>YES</v>
      </c>
      <c r="N311" s="1">
        <v>44973</v>
      </c>
      <c r="O311">
        <v>3.5</v>
      </c>
      <c r="Q311" s="1">
        <v>45265</v>
      </c>
      <c r="R311">
        <v>9.4</v>
      </c>
    </row>
    <row r="312" spans="1:18" x14ac:dyDescent="0.25">
      <c r="A312" s="15">
        <v>44476</v>
      </c>
      <c r="B312" s="10">
        <v>2021</v>
      </c>
      <c r="C312" s="10" t="s">
        <v>10</v>
      </c>
      <c r="D312">
        <v>9.8000000000000007</v>
      </c>
      <c r="E312" s="13">
        <f t="shared" si="12"/>
        <v>88</v>
      </c>
      <c r="F312" s="13" t="str">
        <f t="shared" si="11"/>
        <v>YES</v>
      </c>
      <c r="N312" s="1">
        <v>44980</v>
      </c>
      <c r="O312">
        <v>3.4</v>
      </c>
      <c r="Q312" s="1">
        <v>45266</v>
      </c>
      <c r="R312">
        <v>7.2</v>
      </c>
    </row>
    <row r="313" spans="1:18" x14ac:dyDescent="0.25">
      <c r="A313" s="15">
        <v>44477</v>
      </c>
      <c r="B313" s="10">
        <v>2021</v>
      </c>
      <c r="C313" s="10" t="s">
        <v>10</v>
      </c>
      <c r="D313">
        <v>7.7</v>
      </c>
      <c r="E313" s="13">
        <f t="shared" si="12"/>
        <v>147</v>
      </c>
      <c r="F313" s="13" t="str">
        <f t="shared" si="11"/>
        <v>YES</v>
      </c>
      <c r="N313" s="1">
        <v>45021</v>
      </c>
      <c r="O313">
        <v>3.4</v>
      </c>
      <c r="Q313" s="1">
        <v>45267</v>
      </c>
      <c r="R313">
        <v>5.8</v>
      </c>
    </row>
    <row r="314" spans="1:18" x14ac:dyDescent="0.25">
      <c r="A314" s="15">
        <v>44478</v>
      </c>
      <c r="B314" s="10">
        <v>2021</v>
      </c>
      <c r="C314" s="10" t="s">
        <v>10</v>
      </c>
      <c r="D314">
        <v>9.6</v>
      </c>
      <c r="E314" s="13">
        <f t="shared" si="12"/>
        <v>94</v>
      </c>
      <c r="F314" s="13" t="str">
        <f t="shared" si="11"/>
        <v>YES</v>
      </c>
      <c r="N314" s="1">
        <v>45048</v>
      </c>
      <c r="O314">
        <v>3.4</v>
      </c>
      <c r="Q314" s="1">
        <v>45268</v>
      </c>
      <c r="R314">
        <v>3.8</v>
      </c>
    </row>
    <row r="315" spans="1:18" x14ac:dyDescent="0.25">
      <c r="A315" s="15">
        <v>44479</v>
      </c>
      <c r="B315" s="10">
        <v>2021</v>
      </c>
      <c r="C315" s="10" t="s">
        <v>10</v>
      </c>
      <c r="D315">
        <v>6.6</v>
      </c>
      <c r="E315" s="13">
        <f t="shared" si="12"/>
        <v>192</v>
      </c>
      <c r="F315" s="13" t="str">
        <f t="shared" si="11"/>
        <v>YES</v>
      </c>
      <c r="N315" s="1">
        <v>45194</v>
      </c>
      <c r="O315">
        <v>3.4</v>
      </c>
      <c r="Q315" s="1">
        <v>45269</v>
      </c>
      <c r="R315">
        <v>2.7</v>
      </c>
    </row>
    <row r="316" spans="1:18" x14ac:dyDescent="0.25">
      <c r="A316" s="15">
        <v>44480</v>
      </c>
      <c r="B316" s="10">
        <v>2021</v>
      </c>
      <c r="C316" s="10" t="s">
        <v>10</v>
      </c>
      <c r="D316">
        <v>9.8000000000000007</v>
      </c>
      <c r="E316" s="13">
        <f t="shared" si="12"/>
        <v>88</v>
      </c>
      <c r="F316" s="13" t="str">
        <f t="shared" si="11"/>
        <v>YES</v>
      </c>
      <c r="N316" s="1">
        <v>45239</v>
      </c>
      <c r="O316">
        <v>3.4</v>
      </c>
      <c r="Q316" s="1">
        <v>45270</v>
      </c>
      <c r="R316">
        <v>5.2</v>
      </c>
    </row>
    <row r="317" spans="1:18" x14ac:dyDescent="0.25">
      <c r="A317" s="15">
        <v>44481</v>
      </c>
      <c r="B317" s="10">
        <v>2021</v>
      </c>
      <c r="C317" s="10" t="s">
        <v>10</v>
      </c>
      <c r="D317">
        <v>9.1</v>
      </c>
      <c r="E317" s="13">
        <f t="shared" si="12"/>
        <v>105</v>
      </c>
      <c r="F317" s="13" t="str">
        <f t="shared" si="11"/>
        <v>YES</v>
      </c>
      <c r="N317" s="1">
        <v>45279</v>
      </c>
      <c r="O317">
        <v>3.3</v>
      </c>
      <c r="Q317" s="1">
        <v>45271</v>
      </c>
      <c r="R317">
        <v>8.6</v>
      </c>
    </row>
    <row r="318" spans="1:18" x14ac:dyDescent="0.25">
      <c r="A318" s="15">
        <v>44482</v>
      </c>
      <c r="B318" s="10">
        <v>2021</v>
      </c>
      <c r="C318" s="10" t="s">
        <v>10</v>
      </c>
      <c r="D318">
        <v>5.2</v>
      </c>
      <c r="E318" s="13">
        <f t="shared" si="12"/>
        <v>253</v>
      </c>
      <c r="F318" s="13" t="str">
        <f t="shared" si="11"/>
        <v>YES</v>
      </c>
      <c r="N318" s="1">
        <v>45206</v>
      </c>
      <c r="O318">
        <v>3.3</v>
      </c>
      <c r="Q318" s="1">
        <v>45272</v>
      </c>
      <c r="R318">
        <v>3.1</v>
      </c>
    </row>
    <row r="319" spans="1:18" x14ac:dyDescent="0.25">
      <c r="A319" s="15">
        <v>44483</v>
      </c>
      <c r="B319" s="10">
        <v>2021</v>
      </c>
      <c r="C319" s="10" t="s">
        <v>10</v>
      </c>
      <c r="D319">
        <v>2.9</v>
      </c>
      <c r="E319" s="13">
        <f t="shared" si="12"/>
        <v>334</v>
      </c>
      <c r="F319" s="13" t="str">
        <f t="shared" si="11"/>
        <v>YES</v>
      </c>
      <c r="N319" s="1">
        <v>45226</v>
      </c>
      <c r="O319">
        <v>3.3</v>
      </c>
      <c r="Q319" s="1">
        <v>45273</v>
      </c>
      <c r="R319">
        <v>8</v>
      </c>
    </row>
    <row r="320" spans="1:18" x14ac:dyDescent="0.25">
      <c r="A320" s="15">
        <v>44484</v>
      </c>
      <c r="B320" s="10">
        <v>2021</v>
      </c>
      <c r="C320" s="10" t="s">
        <v>10</v>
      </c>
      <c r="D320">
        <v>3.1</v>
      </c>
      <c r="E320" s="13">
        <f t="shared" si="12"/>
        <v>324</v>
      </c>
      <c r="F320" s="13" t="str">
        <f t="shared" si="11"/>
        <v>YES</v>
      </c>
      <c r="N320" s="1">
        <v>44972</v>
      </c>
      <c r="O320">
        <v>3.2</v>
      </c>
      <c r="Q320" s="1">
        <v>45274</v>
      </c>
      <c r="R320">
        <v>12.3</v>
      </c>
    </row>
    <row r="321" spans="1:18" x14ac:dyDescent="0.25">
      <c r="A321" s="15">
        <v>44485</v>
      </c>
      <c r="B321" s="10">
        <v>2021</v>
      </c>
      <c r="C321" s="10" t="s">
        <v>10</v>
      </c>
      <c r="D321">
        <v>3.5</v>
      </c>
      <c r="E321" s="13">
        <f t="shared" si="12"/>
        <v>317</v>
      </c>
      <c r="F321" s="13" t="str">
        <f t="shared" si="11"/>
        <v>YES</v>
      </c>
      <c r="N321" s="1">
        <v>44998</v>
      </c>
      <c r="O321">
        <v>3.2</v>
      </c>
      <c r="Q321" s="1">
        <v>45275</v>
      </c>
      <c r="R321">
        <v>12.6</v>
      </c>
    </row>
    <row r="322" spans="1:18" x14ac:dyDescent="0.25">
      <c r="A322" s="15">
        <v>44486</v>
      </c>
      <c r="B322" s="10">
        <v>2021</v>
      </c>
      <c r="C322" s="10" t="s">
        <v>10</v>
      </c>
      <c r="D322">
        <v>4.8</v>
      </c>
      <c r="E322" s="13">
        <f t="shared" si="12"/>
        <v>272</v>
      </c>
      <c r="F322" s="13" t="str">
        <f t="shared" si="11"/>
        <v>YES</v>
      </c>
      <c r="N322" s="1">
        <v>45036</v>
      </c>
      <c r="O322">
        <v>3.2</v>
      </c>
      <c r="Q322" s="1">
        <v>45276</v>
      </c>
      <c r="R322">
        <v>10.9</v>
      </c>
    </row>
    <row r="323" spans="1:18" x14ac:dyDescent="0.25">
      <c r="A323" s="15">
        <v>44487</v>
      </c>
      <c r="B323" s="10">
        <v>2021</v>
      </c>
      <c r="C323" s="10" t="s">
        <v>10</v>
      </c>
      <c r="D323">
        <v>5</v>
      </c>
      <c r="E323" s="13">
        <f t="shared" si="12"/>
        <v>262</v>
      </c>
      <c r="F323" s="13" t="str">
        <f t="shared" ref="F323:F366" si="13">IF(OR(D323="",E323&lt;ROUNDUP((COUNT(D$2:D$366))*0.02,0)),"NO","YES")</f>
        <v>YES</v>
      </c>
      <c r="N323" s="1">
        <v>45054</v>
      </c>
      <c r="O323">
        <v>3.2</v>
      </c>
      <c r="Q323" s="1">
        <v>45277</v>
      </c>
      <c r="R323">
        <v>6.1</v>
      </c>
    </row>
    <row r="324" spans="1:18" x14ac:dyDescent="0.25">
      <c r="A324" s="15">
        <v>44488</v>
      </c>
      <c r="B324" s="10">
        <v>2021</v>
      </c>
      <c r="C324" s="10" t="s">
        <v>10</v>
      </c>
      <c r="D324">
        <v>6.7</v>
      </c>
      <c r="E324" s="13">
        <f t="shared" si="12"/>
        <v>184</v>
      </c>
      <c r="F324" s="13" t="str">
        <f t="shared" si="13"/>
        <v>YES</v>
      </c>
      <c r="N324" s="1">
        <v>45272</v>
      </c>
      <c r="O324">
        <v>3.1</v>
      </c>
      <c r="Q324" s="1">
        <v>45278</v>
      </c>
      <c r="R324">
        <v>2.7</v>
      </c>
    </row>
    <row r="325" spans="1:18" x14ac:dyDescent="0.25">
      <c r="A325" s="15">
        <v>44489</v>
      </c>
      <c r="B325" s="10">
        <v>2021</v>
      </c>
      <c r="C325" s="10" t="s">
        <v>10</v>
      </c>
      <c r="D325">
        <v>6.7</v>
      </c>
      <c r="E325" s="13">
        <f t="shared" si="12"/>
        <v>184</v>
      </c>
      <c r="F325" s="13" t="str">
        <f t="shared" si="13"/>
        <v>YES</v>
      </c>
      <c r="N325" s="1">
        <v>45047</v>
      </c>
      <c r="O325">
        <v>3.1</v>
      </c>
      <c r="Q325" s="1">
        <v>45279</v>
      </c>
      <c r="R325">
        <v>3.3</v>
      </c>
    </row>
    <row r="326" spans="1:18" x14ac:dyDescent="0.25">
      <c r="A326" s="15">
        <v>44490</v>
      </c>
      <c r="B326" s="10">
        <v>2021</v>
      </c>
      <c r="C326" s="10" t="s">
        <v>10</v>
      </c>
      <c r="D326">
        <v>1.8</v>
      </c>
      <c r="E326" s="13">
        <f t="shared" si="12"/>
        <v>346</v>
      </c>
      <c r="F326" s="13" t="str">
        <f t="shared" si="13"/>
        <v>YES</v>
      </c>
      <c r="N326" s="1">
        <v>45230</v>
      </c>
      <c r="O326">
        <v>3.1</v>
      </c>
      <c r="Q326" s="1">
        <v>45280</v>
      </c>
      <c r="R326">
        <v>7.2</v>
      </c>
    </row>
    <row r="327" spans="1:18" x14ac:dyDescent="0.25">
      <c r="A327" s="15">
        <v>44491</v>
      </c>
      <c r="B327" s="10">
        <v>2021</v>
      </c>
      <c r="C327" s="10" t="s">
        <v>10</v>
      </c>
      <c r="D327">
        <v>5.3</v>
      </c>
      <c r="E327" s="13">
        <f t="shared" si="12"/>
        <v>248</v>
      </c>
      <c r="F327" s="13" t="str">
        <f t="shared" si="13"/>
        <v>YES</v>
      </c>
      <c r="N327" s="1">
        <v>45004</v>
      </c>
      <c r="O327">
        <v>2.9</v>
      </c>
      <c r="Q327" s="1">
        <v>45281</v>
      </c>
      <c r="R327">
        <v>13.1</v>
      </c>
    </row>
    <row r="328" spans="1:18" x14ac:dyDescent="0.25">
      <c r="A328" s="15">
        <v>44492</v>
      </c>
      <c r="B328" s="10">
        <v>2021</v>
      </c>
      <c r="C328" s="10" t="s">
        <v>10</v>
      </c>
      <c r="D328">
        <v>5.7</v>
      </c>
      <c r="E328" s="13">
        <f t="shared" si="12"/>
        <v>232</v>
      </c>
      <c r="F328" s="13" t="str">
        <f t="shared" si="13"/>
        <v>YES</v>
      </c>
      <c r="N328" s="1">
        <v>45033</v>
      </c>
      <c r="O328">
        <v>2.8</v>
      </c>
      <c r="Q328" s="1">
        <v>45282</v>
      </c>
      <c r="R328">
        <v>12.9</v>
      </c>
    </row>
    <row r="329" spans="1:18" x14ac:dyDescent="0.25">
      <c r="A329" s="15">
        <v>44493</v>
      </c>
      <c r="B329" s="10">
        <v>2021</v>
      </c>
      <c r="C329" s="10" t="s">
        <v>10</v>
      </c>
      <c r="D329">
        <v>3.8</v>
      </c>
      <c r="E329" s="13">
        <f t="shared" si="12"/>
        <v>305</v>
      </c>
      <c r="F329" s="13" t="str">
        <f t="shared" si="13"/>
        <v>YES</v>
      </c>
      <c r="N329" s="1">
        <v>45269</v>
      </c>
      <c r="O329">
        <v>2.7</v>
      </c>
      <c r="Q329" s="1">
        <v>45283</v>
      </c>
      <c r="R329">
        <v>15.1</v>
      </c>
    </row>
    <row r="330" spans="1:18" x14ac:dyDescent="0.25">
      <c r="A330" s="15">
        <v>44494</v>
      </c>
      <c r="B330" s="10">
        <v>2021</v>
      </c>
      <c r="C330" s="10" t="s">
        <v>10</v>
      </c>
      <c r="D330">
        <v>2.2000000000000002</v>
      </c>
      <c r="E330" s="13">
        <f t="shared" si="12"/>
        <v>344</v>
      </c>
      <c r="F330" s="13" t="str">
        <f t="shared" si="13"/>
        <v>YES</v>
      </c>
      <c r="N330" s="1">
        <v>45278</v>
      </c>
      <c r="O330">
        <v>2.7</v>
      </c>
      <c r="Q330" s="1">
        <v>45284</v>
      </c>
      <c r="R330">
        <v>7.7</v>
      </c>
    </row>
    <row r="331" spans="1:18" x14ac:dyDescent="0.25">
      <c r="A331" s="15">
        <v>44495</v>
      </c>
      <c r="B331" s="10">
        <v>2021</v>
      </c>
      <c r="C331" s="10" t="s">
        <v>10</v>
      </c>
      <c r="D331">
        <v>2.7</v>
      </c>
      <c r="E331" s="13">
        <f t="shared" si="12"/>
        <v>336</v>
      </c>
      <c r="F331" s="13" t="str">
        <f t="shared" si="13"/>
        <v>YES</v>
      </c>
      <c r="N331" s="1">
        <v>45003</v>
      </c>
      <c r="O331">
        <v>2.6</v>
      </c>
      <c r="Q331" s="1">
        <v>45285</v>
      </c>
      <c r="R331">
        <v>1.8</v>
      </c>
    </row>
    <row r="332" spans="1:18" x14ac:dyDescent="0.25">
      <c r="A332" s="15">
        <v>44496</v>
      </c>
      <c r="B332" s="10">
        <v>2021</v>
      </c>
      <c r="C332" s="10" t="s">
        <v>10</v>
      </c>
      <c r="D332">
        <v>3.7</v>
      </c>
      <c r="E332" s="13">
        <f t="shared" si="12"/>
        <v>308</v>
      </c>
      <c r="F332" s="13" t="str">
        <f t="shared" si="13"/>
        <v>YES</v>
      </c>
      <c r="N332" s="1">
        <v>45038</v>
      </c>
      <c r="O332">
        <v>2.6</v>
      </c>
      <c r="Q332" s="1">
        <v>45286</v>
      </c>
      <c r="R332">
        <v>1.3</v>
      </c>
    </row>
    <row r="333" spans="1:18" x14ac:dyDescent="0.25">
      <c r="A333" s="15">
        <v>44497</v>
      </c>
      <c r="B333" s="10">
        <v>2021</v>
      </c>
      <c r="C333" s="10" t="s">
        <v>10</v>
      </c>
      <c r="D333">
        <v>4.5999999999999996</v>
      </c>
      <c r="E333" s="13">
        <f t="shared" si="12"/>
        <v>278</v>
      </c>
      <c r="F333" s="13" t="str">
        <f t="shared" si="13"/>
        <v>YES</v>
      </c>
      <c r="N333" s="1">
        <v>45291</v>
      </c>
      <c r="O333">
        <v>2.5</v>
      </c>
      <c r="Q333" s="1">
        <v>45287</v>
      </c>
      <c r="R333">
        <v>4.9000000000000004</v>
      </c>
    </row>
    <row r="334" spans="1:18" x14ac:dyDescent="0.25">
      <c r="A334" s="15">
        <v>44498</v>
      </c>
      <c r="B334" s="10">
        <v>2021</v>
      </c>
      <c r="C334" s="10" t="s">
        <v>10</v>
      </c>
      <c r="D334">
        <v>3.5</v>
      </c>
      <c r="E334" s="13">
        <f t="shared" si="12"/>
        <v>317</v>
      </c>
      <c r="F334" s="13" t="str">
        <f t="shared" si="13"/>
        <v>YES</v>
      </c>
      <c r="N334" s="1">
        <v>45152</v>
      </c>
      <c r="O334">
        <v>2.5</v>
      </c>
      <c r="Q334" s="1">
        <v>45288</v>
      </c>
      <c r="R334">
        <v>4.7</v>
      </c>
    </row>
    <row r="335" spans="1:18" x14ac:dyDescent="0.25">
      <c r="A335" s="15">
        <v>44499</v>
      </c>
      <c r="B335" s="10">
        <v>2021</v>
      </c>
      <c r="C335" s="10" t="s">
        <v>10</v>
      </c>
      <c r="D335">
        <v>5.0999999999999996</v>
      </c>
      <c r="E335" s="13">
        <f t="shared" si="12"/>
        <v>259</v>
      </c>
      <c r="F335" s="13" t="str">
        <f t="shared" si="13"/>
        <v>YES</v>
      </c>
      <c r="N335" s="1">
        <v>45046</v>
      </c>
      <c r="O335">
        <v>2.4</v>
      </c>
      <c r="Q335" s="1">
        <v>45289</v>
      </c>
      <c r="R335">
        <v>4</v>
      </c>
    </row>
    <row r="336" spans="1:18" x14ac:dyDescent="0.25">
      <c r="A336" s="15">
        <v>44500</v>
      </c>
      <c r="B336" s="10">
        <v>2021</v>
      </c>
      <c r="C336" s="10" t="s">
        <v>10</v>
      </c>
      <c r="D336">
        <v>2.4</v>
      </c>
      <c r="E336" s="13">
        <f t="shared" si="12"/>
        <v>340</v>
      </c>
      <c r="F336" s="13" t="str">
        <f t="shared" si="13"/>
        <v>YES</v>
      </c>
      <c r="N336" s="1">
        <v>45205</v>
      </c>
      <c r="O336">
        <v>2.4</v>
      </c>
      <c r="Q336" s="1">
        <v>45290</v>
      </c>
      <c r="R336">
        <v>5.8</v>
      </c>
    </row>
    <row r="337" spans="1:18" x14ac:dyDescent="0.25">
      <c r="A337" s="15">
        <v>44501</v>
      </c>
      <c r="B337" s="10">
        <v>2021</v>
      </c>
      <c r="C337" s="10" t="s">
        <v>10</v>
      </c>
      <c r="D337">
        <v>3.1</v>
      </c>
      <c r="E337" s="13">
        <f t="shared" si="12"/>
        <v>324</v>
      </c>
      <c r="F337" s="13" t="str">
        <f t="shared" si="13"/>
        <v>YES</v>
      </c>
      <c r="N337" s="1">
        <v>44968</v>
      </c>
      <c r="O337">
        <v>2.2999999999999998</v>
      </c>
      <c r="Q337" s="1">
        <v>45291</v>
      </c>
      <c r="R337">
        <v>2.5</v>
      </c>
    </row>
    <row r="338" spans="1:18" x14ac:dyDescent="0.25">
      <c r="A338" s="15">
        <v>44502</v>
      </c>
      <c r="B338" s="10">
        <v>2021</v>
      </c>
      <c r="C338" s="10" t="s">
        <v>10</v>
      </c>
      <c r="D338">
        <v>5.6</v>
      </c>
      <c r="E338" s="13">
        <f t="shared" si="12"/>
        <v>236</v>
      </c>
      <c r="F338" s="13" t="str">
        <f t="shared" si="13"/>
        <v>YES</v>
      </c>
      <c r="N338" s="1">
        <v>45037</v>
      </c>
      <c r="O338">
        <v>1.9</v>
      </c>
    </row>
    <row r="339" spans="1:18" x14ac:dyDescent="0.25">
      <c r="A339" s="15">
        <v>44503</v>
      </c>
      <c r="B339" s="10">
        <v>2021</v>
      </c>
      <c r="C339" s="10" t="s">
        <v>10</v>
      </c>
      <c r="D339">
        <v>7</v>
      </c>
      <c r="E339" s="13">
        <f t="shared" si="12"/>
        <v>171</v>
      </c>
      <c r="F339" s="13" t="str">
        <f t="shared" si="13"/>
        <v>YES</v>
      </c>
      <c r="N339" s="1">
        <v>45285</v>
      </c>
      <c r="O339">
        <v>1.8</v>
      </c>
    </row>
    <row r="340" spans="1:18" x14ac:dyDescent="0.25">
      <c r="A340" s="15">
        <v>44504</v>
      </c>
      <c r="B340" s="10">
        <v>2021</v>
      </c>
      <c r="C340" s="10" t="s">
        <v>10</v>
      </c>
      <c r="D340">
        <v>4.0999999999999996</v>
      </c>
      <c r="E340" s="13">
        <f t="shared" si="12"/>
        <v>299</v>
      </c>
      <c r="F340" s="13" t="str">
        <f t="shared" si="13"/>
        <v>YES</v>
      </c>
      <c r="N340" s="1">
        <v>45214</v>
      </c>
      <c r="O340">
        <v>1.8</v>
      </c>
    </row>
    <row r="341" spans="1:18" x14ac:dyDescent="0.25">
      <c r="A341" s="15">
        <v>44505</v>
      </c>
      <c r="B341" s="10">
        <v>2021</v>
      </c>
      <c r="C341" s="10" t="s">
        <v>10</v>
      </c>
      <c r="D341">
        <v>4.8</v>
      </c>
      <c r="E341" s="13">
        <f t="shared" si="12"/>
        <v>272</v>
      </c>
      <c r="F341" s="13" t="str">
        <f t="shared" si="13"/>
        <v>YES</v>
      </c>
      <c r="N341" s="1">
        <v>45213</v>
      </c>
      <c r="O341">
        <v>1.7</v>
      </c>
    </row>
    <row r="342" spans="1:18" x14ac:dyDescent="0.25">
      <c r="A342" s="15">
        <v>44506</v>
      </c>
      <c r="B342" s="10">
        <v>2021</v>
      </c>
      <c r="C342" s="10" t="s">
        <v>10</v>
      </c>
      <c r="D342">
        <v>6.3</v>
      </c>
      <c r="E342" s="13">
        <f t="shared" si="12"/>
        <v>201</v>
      </c>
      <c r="F342" s="13" t="str">
        <f t="shared" si="13"/>
        <v>YES</v>
      </c>
      <c r="N342" s="1">
        <v>45286</v>
      </c>
      <c r="O342">
        <v>1.3</v>
      </c>
    </row>
    <row r="343" spans="1:18" x14ac:dyDescent="0.25">
      <c r="A343" s="15">
        <v>44507</v>
      </c>
      <c r="B343" s="10">
        <v>2021</v>
      </c>
      <c r="C343" s="10" t="s">
        <v>10</v>
      </c>
      <c r="D343">
        <v>7.3</v>
      </c>
      <c r="E343" s="13">
        <f t="shared" si="12"/>
        <v>166</v>
      </c>
      <c r="F343" s="13" t="str">
        <f t="shared" si="13"/>
        <v>YES</v>
      </c>
      <c r="N343" s="1">
        <v>45032</v>
      </c>
      <c r="O343">
        <v>1.3</v>
      </c>
    </row>
    <row r="344" spans="1:18" x14ac:dyDescent="0.25">
      <c r="A344" s="15">
        <v>44508</v>
      </c>
      <c r="B344" s="10">
        <v>2021</v>
      </c>
      <c r="C344" s="10" t="s">
        <v>10</v>
      </c>
      <c r="D344">
        <v>10.6</v>
      </c>
      <c r="E344" s="13">
        <f t="shared" ref="E344:E366" si="14">IF(D344&lt;&gt;"",RANK(D344,D$2:D$366),"")</f>
        <v>70</v>
      </c>
      <c r="F344" s="13" t="str">
        <f t="shared" si="13"/>
        <v>YES</v>
      </c>
      <c r="N344" s="1">
        <v>45068</v>
      </c>
      <c r="O344" t="s">
        <v>15</v>
      </c>
    </row>
    <row r="345" spans="1:18" x14ac:dyDescent="0.25">
      <c r="A345" s="15">
        <v>44509</v>
      </c>
      <c r="B345" s="10">
        <v>2021</v>
      </c>
      <c r="C345" s="10" t="s">
        <v>10</v>
      </c>
      <c r="D345">
        <v>7.9</v>
      </c>
      <c r="E345" s="13">
        <f t="shared" si="14"/>
        <v>142</v>
      </c>
      <c r="F345" s="13" t="str">
        <f t="shared" si="13"/>
        <v>YES</v>
      </c>
      <c r="N345" s="1">
        <v>45070</v>
      </c>
      <c r="O345" t="s">
        <v>15</v>
      </c>
    </row>
    <row r="346" spans="1:18" x14ac:dyDescent="0.25">
      <c r="A346" s="15">
        <v>44510</v>
      </c>
      <c r="B346" s="10">
        <v>2021</v>
      </c>
      <c r="C346" s="10" t="s">
        <v>10</v>
      </c>
      <c r="D346">
        <v>22.3</v>
      </c>
      <c r="E346" s="13">
        <f t="shared" si="14"/>
        <v>7</v>
      </c>
      <c r="F346" s="13" t="str">
        <f t="shared" si="13"/>
        <v>NO</v>
      </c>
      <c r="N346" s="1">
        <v>45082</v>
      </c>
      <c r="O346" t="s">
        <v>15</v>
      </c>
    </row>
    <row r="347" spans="1:18" x14ac:dyDescent="0.25">
      <c r="A347" s="15">
        <v>44511</v>
      </c>
      <c r="B347" s="10">
        <v>2021</v>
      </c>
      <c r="C347" s="10" t="s">
        <v>10</v>
      </c>
      <c r="D347">
        <v>2.4</v>
      </c>
      <c r="E347" s="13">
        <f t="shared" si="14"/>
        <v>340</v>
      </c>
      <c r="F347" s="13" t="str">
        <f t="shared" si="13"/>
        <v>YES</v>
      </c>
      <c r="N347" s="1">
        <v>45083</v>
      </c>
      <c r="O347" t="s">
        <v>15</v>
      </c>
    </row>
    <row r="348" spans="1:18" x14ac:dyDescent="0.25">
      <c r="A348" s="15">
        <v>44512</v>
      </c>
      <c r="B348" s="10">
        <v>2021</v>
      </c>
      <c r="C348" s="10" t="s">
        <v>10</v>
      </c>
      <c r="D348">
        <v>0.8</v>
      </c>
      <c r="E348" s="13">
        <f t="shared" si="14"/>
        <v>353</v>
      </c>
      <c r="F348" s="13" t="str">
        <f t="shared" si="13"/>
        <v>YES</v>
      </c>
      <c r="N348" s="1">
        <v>45084</v>
      </c>
      <c r="O348" t="s">
        <v>15</v>
      </c>
    </row>
    <row r="349" spans="1:18" x14ac:dyDescent="0.25">
      <c r="A349" s="15">
        <v>44513</v>
      </c>
      <c r="B349" s="10">
        <v>2021</v>
      </c>
      <c r="C349" s="10" t="s">
        <v>10</v>
      </c>
      <c r="D349">
        <v>1.5</v>
      </c>
      <c r="E349" s="13">
        <f t="shared" si="14"/>
        <v>349</v>
      </c>
      <c r="F349" s="13" t="str">
        <f t="shared" si="13"/>
        <v>YES</v>
      </c>
      <c r="N349" s="1">
        <v>45086</v>
      </c>
      <c r="O349" t="s">
        <v>15</v>
      </c>
    </row>
    <row r="350" spans="1:18" x14ac:dyDescent="0.25">
      <c r="A350" s="15">
        <v>44514</v>
      </c>
      <c r="B350" s="10">
        <v>2021</v>
      </c>
      <c r="C350" s="10" t="s">
        <v>10</v>
      </c>
      <c r="D350">
        <v>2.8</v>
      </c>
      <c r="E350" s="13">
        <f t="shared" si="14"/>
        <v>335</v>
      </c>
      <c r="F350" s="13" t="str">
        <f t="shared" si="13"/>
        <v>YES</v>
      </c>
      <c r="N350" s="1">
        <v>45087</v>
      </c>
      <c r="O350" t="s">
        <v>15</v>
      </c>
    </row>
    <row r="351" spans="1:18" x14ac:dyDescent="0.25">
      <c r="A351" s="15">
        <v>44515</v>
      </c>
      <c r="B351" s="10">
        <v>2021</v>
      </c>
      <c r="C351" s="10" t="s">
        <v>10</v>
      </c>
      <c r="D351">
        <v>4.3</v>
      </c>
      <c r="E351" s="13">
        <f t="shared" si="14"/>
        <v>289</v>
      </c>
      <c r="F351" s="13" t="str">
        <f t="shared" si="13"/>
        <v>YES</v>
      </c>
      <c r="N351" s="1">
        <v>45093</v>
      </c>
      <c r="O351" t="s">
        <v>15</v>
      </c>
    </row>
    <row r="352" spans="1:18" x14ac:dyDescent="0.25">
      <c r="A352" s="15">
        <v>44516</v>
      </c>
      <c r="B352" s="10">
        <v>2021</v>
      </c>
      <c r="C352" s="10" t="s">
        <v>10</v>
      </c>
      <c r="D352">
        <v>8.6999999999999993</v>
      </c>
      <c r="E352" s="13">
        <f t="shared" si="14"/>
        <v>112</v>
      </c>
      <c r="F352" s="13" t="str">
        <f t="shared" si="13"/>
        <v>YES</v>
      </c>
      <c r="N352" s="1">
        <v>45094</v>
      </c>
      <c r="O352" t="s">
        <v>15</v>
      </c>
    </row>
    <row r="353" spans="1:15" x14ac:dyDescent="0.25">
      <c r="A353" s="15">
        <v>44517</v>
      </c>
      <c r="B353" s="10">
        <v>2021</v>
      </c>
      <c r="C353" s="10" t="s">
        <v>10</v>
      </c>
      <c r="D353">
        <v>3.1</v>
      </c>
      <c r="E353" s="13">
        <f t="shared" si="14"/>
        <v>324</v>
      </c>
      <c r="F353" s="13" t="str">
        <f t="shared" si="13"/>
        <v>YES</v>
      </c>
      <c r="N353" s="1">
        <v>45097</v>
      </c>
      <c r="O353" t="s">
        <v>15</v>
      </c>
    </row>
    <row r="354" spans="1:15" x14ac:dyDescent="0.25">
      <c r="A354" s="15">
        <v>44518</v>
      </c>
      <c r="B354" s="10">
        <v>2021</v>
      </c>
      <c r="C354" s="10" t="s">
        <v>10</v>
      </c>
      <c r="D354">
        <v>5.3</v>
      </c>
      <c r="E354" s="13">
        <f t="shared" si="14"/>
        <v>248</v>
      </c>
      <c r="F354" s="13" t="str">
        <f t="shared" si="13"/>
        <v>YES</v>
      </c>
      <c r="N354" s="1">
        <v>45099</v>
      </c>
      <c r="O354" t="s">
        <v>15</v>
      </c>
    </row>
    <row r="355" spans="1:15" x14ac:dyDescent="0.25">
      <c r="A355" s="15">
        <v>44519</v>
      </c>
      <c r="B355" s="10">
        <v>2021</v>
      </c>
      <c r="C355" s="10" t="s">
        <v>10</v>
      </c>
      <c r="D355">
        <v>6.2</v>
      </c>
      <c r="E355" s="13">
        <f t="shared" si="14"/>
        <v>205</v>
      </c>
      <c r="F355" s="13" t="str">
        <f t="shared" si="13"/>
        <v>YES</v>
      </c>
      <c r="N355" s="1">
        <v>45104</v>
      </c>
      <c r="O355" t="s">
        <v>15</v>
      </c>
    </row>
    <row r="356" spans="1:15" x14ac:dyDescent="0.25">
      <c r="A356" s="15">
        <v>44520</v>
      </c>
      <c r="B356" s="10">
        <v>2021</v>
      </c>
      <c r="C356" s="10" t="s">
        <v>10</v>
      </c>
      <c r="D356">
        <v>8.1999999999999993</v>
      </c>
      <c r="E356" s="13">
        <f t="shared" si="14"/>
        <v>131</v>
      </c>
      <c r="F356" s="13" t="str">
        <f t="shared" si="13"/>
        <v>YES</v>
      </c>
      <c r="N356" s="1">
        <v>45105</v>
      </c>
      <c r="O356" t="s">
        <v>15</v>
      </c>
    </row>
    <row r="357" spans="1:15" x14ac:dyDescent="0.25">
      <c r="A357" s="15">
        <v>44521</v>
      </c>
      <c r="B357" s="10">
        <v>2021</v>
      </c>
      <c r="C357" s="10" t="s">
        <v>10</v>
      </c>
      <c r="D357">
        <v>5.7</v>
      </c>
      <c r="E357" s="13">
        <f t="shared" si="14"/>
        <v>232</v>
      </c>
      <c r="F357" s="13" t="str">
        <f t="shared" si="13"/>
        <v>YES</v>
      </c>
      <c r="N357" s="1">
        <v>45106</v>
      </c>
      <c r="O357" t="s">
        <v>15</v>
      </c>
    </row>
    <row r="358" spans="1:15" x14ac:dyDescent="0.25">
      <c r="A358" s="15">
        <v>44522</v>
      </c>
      <c r="B358" s="10">
        <v>2021</v>
      </c>
      <c r="C358" s="10" t="s">
        <v>10</v>
      </c>
      <c r="D358">
        <v>4.3</v>
      </c>
      <c r="E358" s="13">
        <f t="shared" si="14"/>
        <v>289</v>
      </c>
      <c r="F358" s="13" t="str">
        <f t="shared" si="13"/>
        <v>YES</v>
      </c>
      <c r="N358" s="1">
        <v>45111</v>
      </c>
      <c r="O358" t="s">
        <v>15</v>
      </c>
    </row>
    <row r="359" spans="1:15" x14ac:dyDescent="0.25">
      <c r="A359" s="15">
        <v>44523</v>
      </c>
      <c r="B359" s="10">
        <v>2021</v>
      </c>
      <c r="C359" s="10" t="s">
        <v>10</v>
      </c>
      <c r="D359">
        <v>6.7</v>
      </c>
      <c r="E359" s="13">
        <f t="shared" si="14"/>
        <v>184</v>
      </c>
      <c r="F359" s="13" t="str">
        <f t="shared" si="13"/>
        <v>YES</v>
      </c>
      <c r="N359" s="1">
        <v>45122</v>
      </c>
      <c r="O359" t="s">
        <v>15</v>
      </c>
    </row>
    <row r="360" spans="1:15" x14ac:dyDescent="0.25">
      <c r="A360" s="15">
        <v>44524</v>
      </c>
      <c r="B360" s="10">
        <v>2021</v>
      </c>
      <c r="C360" s="10" t="s">
        <v>10</v>
      </c>
      <c r="D360">
        <v>8</v>
      </c>
      <c r="E360" s="13">
        <f t="shared" si="14"/>
        <v>138</v>
      </c>
      <c r="F360" s="13" t="str">
        <f t="shared" si="13"/>
        <v>YES</v>
      </c>
      <c r="N360" s="1">
        <v>45123</v>
      </c>
      <c r="O360" t="s">
        <v>15</v>
      </c>
    </row>
    <row r="361" spans="1:15" x14ac:dyDescent="0.25">
      <c r="A361" s="15">
        <v>44525</v>
      </c>
      <c r="B361" s="10">
        <v>2021</v>
      </c>
      <c r="C361" s="10" t="s">
        <v>10</v>
      </c>
      <c r="D361">
        <v>3</v>
      </c>
      <c r="E361" s="13">
        <f t="shared" si="14"/>
        <v>329</v>
      </c>
      <c r="F361" s="13" t="str">
        <f t="shared" si="13"/>
        <v>YES</v>
      </c>
      <c r="N361" s="1">
        <v>45124</v>
      </c>
      <c r="O361" t="s">
        <v>15</v>
      </c>
    </row>
    <row r="362" spans="1:15" x14ac:dyDescent="0.25">
      <c r="A362" s="15">
        <v>44526</v>
      </c>
      <c r="B362" s="10">
        <v>2021</v>
      </c>
      <c r="C362" s="10" t="s">
        <v>10</v>
      </c>
      <c r="D362">
        <v>6.1</v>
      </c>
      <c r="E362" s="13">
        <f t="shared" si="14"/>
        <v>211</v>
      </c>
      <c r="F362" s="13" t="str">
        <f t="shared" si="13"/>
        <v>YES</v>
      </c>
      <c r="N362" s="1">
        <v>45130</v>
      </c>
      <c r="O362" t="s">
        <v>15</v>
      </c>
    </row>
    <row r="363" spans="1:15" x14ac:dyDescent="0.25">
      <c r="A363" s="15">
        <v>44527</v>
      </c>
      <c r="B363" s="10">
        <v>2021</v>
      </c>
      <c r="C363" s="10" t="s">
        <v>10</v>
      </c>
      <c r="D363">
        <v>5.3</v>
      </c>
      <c r="E363" s="13">
        <f t="shared" si="14"/>
        <v>248</v>
      </c>
      <c r="F363" s="13" t="str">
        <f t="shared" si="13"/>
        <v>YES</v>
      </c>
      <c r="N363" s="1">
        <v>45131</v>
      </c>
      <c r="O363" t="s">
        <v>15</v>
      </c>
    </row>
    <row r="364" spans="1:15" x14ac:dyDescent="0.25">
      <c r="A364" s="15">
        <v>44528</v>
      </c>
      <c r="B364" s="10">
        <v>2021</v>
      </c>
      <c r="C364" s="10" t="s">
        <v>10</v>
      </c>
      <c r="D364">
        <v>3.7</v>
      </c>
      <c r="E364" s="13">
        <f t="shared" si="14"/>
        <v>308</v>
      </c>
      <c r="F364" s="13" t="str">
        <f t="shared" si="13"/>
        <v>YES</v>
      </c>
      <c r="N364" s="1">
        <v>45132</v>
      </c>
      <c r="O364" t="s">
        <v>15</v>
      </c>
    </row>
    <row r="365" spans="1:15" x14ac:dyDescent="0.25">
      <c r="A365" s="15">
        <v>44529</v>
      </c>
      <c r="B365" s="10">
        <v>2021</v>
      </c>
      <c r="C365" s="10" t="s">
        <v>10</v>
      </c>
      <c r="D365">
        <v>4.5999999999999996</v>
      </c>
      <c r="E365" s="13">
        <f t="shared" si="14"/>
        <v>278</v>
      </c>
      <c r="F365" s="13" t="str">
        <f t="shared" si="13"/>
        <v>YES</v>
      </c>
      <c r="N365" s="1">
        <v>45135</v>
      </c>
      <c r="O365" t="s">
        <v>15</v>
      </c>
    </row>
    <row r="366" spans="1:15" x14ac:dyDescent="0.25">
      <c r="A366" s="15">
        <v>44530</v>
      </c>
      <c r="B366" s="10">
        <v>2021</v>
      </c>
      <c r="C366" s="10" t="s">
        <v>10</v>
      </c>
      <c r="D366">
        <v>5.4</v>
      </c>
      <c r="E366" s="13">
        <f t="shared" si="14"/>
        <v>244</v>
      </c>
      <c r="F366" s="13" t="str">
        <f t="shared" si="13"/>
        <v>YES</v>
      </c>
      <c r="N366" s="1">
        <v>45159</v>
      </c>
      <c r="O366" t="s">
        <v>15</v>
      </c>
    </row>
    <row r="367" spans="1:15" x14ac:dyDescent="0.25">
      <c r="A367" s="15">
        <v>44896</v>
      </c>
      <c r="B367" s="10">
        <v>2022</v>
      </c>
      <c r="C367" s="10" t="s">
        <v>7</v>
      </c>
      <c r="D367">
        <v>4.9000000000000004</v>
      </c>
      <c r="E367" s="13">
        <f>IF(D367&lt;&gt;"",RANK(D367,D$367:D$731),"")</f>
        <v>243</v>
      </c>
      <c r="F367" s="13" t="str">
        <f>IF(OR(D367="",E367&lt;ROUNDUP((COUNT(D$367:D$731))*0.02,0)),"NO","YES")</f>
        <v>YES</v>
      </c>
      <c r="N367" s="1">
        <v>45160</v>
      </c>
      <c r="O367" t="s">
        <v>15</v>
      </c>
    </row>
    <row r="368" spans="1:15" x14ac:dyDescent="0.25">
      <c r="A368" s="15">
        <v>44897</v>
      </c>
      <c r="B368" s="10">
        <v>2022</v>
      </c>
      <c r="C368" s="10" t="s">
        <v>7</v>
      </c>
      <c r="D368">
        <v>5.6</v>
      </c>
      <c r="E368" s="13">
        <f t="shared" ref="E368:E431" si="15">IF(D368&lt;&gt;"",RANK(D368,D$367:D$731),"")</f>
        <v>216</v>
      </c>
      <c r="F368" s="13" t="str">
        <f t="shared" ref="F368:F431" si="16">IF(OR(D368="",E368&lt;ROUNDUP((COUNT(D$367:D$731))*0.02,0)),"NO","YES")</f>
        <v>YES</v>
      </c>
      <c r="N368" s="1">
        <v>45161</v>
      </c>
      <c r="O368" t="s">
        <v>15</v>
      </c>
    </row>
    <row r="369" spans="1:15" x14ac:dyDescent="0.25">
      <c r="A369" s="15">
        <v>44898</v>
      </c>
      <c r="B369" s="10">
        <v>2022</v>
      </c>
      <c r="C369" s="10" t="s">
        <v>7</v>
      </c>
      <c r="D369">
        <v>5</v>
      </c>
      <c r="E369" s="13">
        <f t="shared" si="15"/>
        <v>239</v>
      </c>
      <c r="F369" s="13" t="str">
        <f t="shared" si="16"/>
        <v>YES</v>
      </c>
      <c r="N369" s="1">
        <v>45167</v>
      </c>
      <c r="O369" t="s">
        <v>15</v>
      </c>
    </row>
    <row r="370" spans="1:15" x14ac:dyDescent="0.25">
      <c r="A370" s="15">
        <v>44899</v>
      </c>
      <c r="B370" s="10">
        <v>2022</v>
      </c>
      <c r="C370" s="10" t="s">
        <v>7</v>
      </c>
      <c r="D370">
        <v>6.3</v>
      </c>
      <c r="E370" s="13">
        <f t="shared" si="15"/>
        <v>183</v>
      </c>
      <c r="F370" s="13" t="str">
        <f t="shared" si="16"/>
        <v>YES</v>
      </c>
      <c r="N370" s="1">
        <v>45168</v>
      </c>
      <c r="O370" t="s">
        <v>15</v>
      </c>
    </row>
    <row r="371" spans="1:15" x14ac:dyDescent="0.25">
      <c r="A371" s="15">
        <v>44900</v>
      </c>
      <c r="B371" s="10">
        <v>2022</v>
      </c>
      <c r="C371" s="10" t="s">
        <v>7</v>
      </c>
      <c r="D371">
        <v>8.1999999999999993</v>
      </c>
      <c r="E371" s="13">
        <f t="shared" si="15"/>
        <v>92</v>
      </c>
      <c r="F371" s="13" t="str">
        <f t="shared" si="16"/>
        <v>YES</v>
      </c>
      <c r="N371" s="1">
        <v>45175</v>
      </c>
      <c r="O371" t="s">
        <v>15</v>
      </c>
    </row>
    <row r="372" spans="1:15" x14ac:dyDescent="0.25">
      <c r="A372" s="15">
        <v>44901</v>
      </c>
      <c r="B372" s="10">
        <v>2022</v>
      </c>
      <c r="C372" s="10" t="s">
        <v>7</v>
      </c>
      <c r="D372">
        <v>14</v>
      </c>
      <c r="E372" s="13">
        <f t="shared" si="15"/>
        <v>12</v>
      </c>
      <c r="F372" s="13" t="str">
        <f t="shared" si="16"/>
        <v>YES</v>
      </c>
      <c r="N372" s="1">
        <v>45176</v>
      </c>
      <c r="O372" t="s">
        <v>15</v>
      </c>
    </row>
    <row r="373" spans="1:15" x14ac:dyDescent="0.25">
      <c r="A373" s="15">
        <v>44902</v>
      </c>
      <c r="B373" s="10">
        <v>2022</v>
      </c>
      <c r="C373" s="10" t="s">
        <v>7</v>
      </c>
      <c r="D373">
        <v>22</v>
      </c>
      <c r="E373" s="13">
        <f t="shared" si="15"/>
        <v>2</v>
      </c>
      <c r="F373" s="13" t="str">
        <f t="shared" si="16"/>
        <v>NO</v>
      </c>
      <c r="N373" s="1">
        <v>45185</v>
      </c>
      <c r="O373" t="s">
        <v>15</v>
      </c>
    </row>
    <row r="374" spans="1:15" x14ac:dyDescent="0.25">
      <c r="A374" s="15">
        <v>44903</v>
      </c>
      <c r="B374" s="10">
        <v>2022</v>
      </c>
      <c r="C374" s="10" t="s">
        <v>7</v>
      </c>
      <c r="D374">
        <v>29.4</v>
      </c>
      <c r="E374" s="13">
        <f t="shared" si="15"/>
        <v>1</v>
      </c>
      <c r="F374" s="13" t="str">
        <f t="shared" si="16"/>
        <v>NO</v>
      </c>
      <c r="N374" s="1">
        <v>45234</v>
      </c>
      <c r="O374" t="s">
        <v>15</v>
      </c>
    </row>
    <row r="375" spans="1:15" x14ac:dyDescent="0.25">
      <c r="A375" s="15">
        <v>44904</v>
      </c>
      <c r="B375" s="10">
        <v>2022</v>
      </c>
      <c r="C375" s="10" t="s">
        <v>7</v>
      </c>
      <c r="D375">
        <v>6.7</v>
      </c>
      <c r="E375" s="13">
        <f t="shared" si="15"/>
        <v>162</v>
      </c>
      <c r="F375" s="13" t="str">
        <f t="shared" si="16"/>
        <v>YES</v>
      </c>
    </row>
    <row r="376" spans="1:15" x14ac:dyDescent="0.25">
      <c r="A376" s="15">
        <v>44905</v>
      </c>
      <c r="B376" s="10">
        <v>2022</v>
      </c>
      <c r="C376" s="10" t="s">
        <v>7</v>
      </c>
      <c r="D376">
        <v>10.9</v>
      </c>
      <c r="E376" s="13">
        <f t="shared" si="15"/>
        <v>42</v>
      </c>
      <c r="F376" s="13" t="str">
        <f t="shared" si="16"/>
        <v>YES</v>
      </c>
    </row>
    <row r="377" spans="1:15" x14ac:dyDescent="0.25">
      <c r="A377" s="15">
        <v>44906</v>
      </c>
      <c r="B377" s="10">
        <v>2022</v>
      </c>
      <c r="C377" s="10" t="s">
        <v>7</v>
      </c>
      <c r="D377">
        <v>14.2</v>
      </c>
      <c r="E377" s="13">
        <f t="shared" si="15"/>
        <v>11</v>
      </c>
      <c r="F377" s="13" t="str">
        <f t="shared" si="16"/>
        <v>YES</v>
      </c>
    </row>
    <row r="378" spans="1:15" x14ac:dyDescent="0.25">
      <c r="A378" s="15">
        <v>44907</v>
      </c>
      <c r="B378" s="10">
        <v>2022</v>
      </c>
      <c r="C378" s="10" t="s">
        <v>7</v>
      </c>
      <c r="D378">
        <v>15.7</v>
      </c>
      <c r="E378" s="13">
        <f t="shared" si="15"/>
        <v>5</v>
      </c>
      <c r="F378" s="13" t="str">
        <f t="shared" si="16"/>
        <v>NO</v>
      </c>
    </row>
    <row r="379" spans="1:15" x14ac:dyDescent="0.25">
      <c r="A379" s="15">
        <v>44908</v>
      </c>
      <c r="B379" s="10">
        <v>2022</v>
      </c>
      <c r="C379" s="10" t="s">
        <v>7</v>
      </c>
      <c r="D379">
        <v>9.4</v>
      </c>
      <c r="E379" s="13">
        <f t="shared" si="15"/>
        <v>63</v>
      </c>
      <c r="F379" s="13" t="str">
        <f t="shared" si="16"/>
        <v>YES</v>
      </c>
    </row>
    <row r="380" spans="1:15" x14ac:dyDescent="0.25">
      <c r="A380" s="15">
        <v>44909</v>
      </c>
      <c r="B380" s="10">
        <v>2022</v>
      </c>
      <c r="C380" s="10" t="s">
        <v>7</v>
      </c>
      <c r="D380">
        <v>4</v>
      </c>
      <c r="E380" s="13">
        <f t="shared" si="15"/>
        <v>298</v>
      </c>
      <c r="F380" s="13" t="str">
        <f t="shared" si="16"/>
        <v>YES</v>
      </c>
    </row>
    <row r="381" spans="1:15" x14ac:dyDescent="0.25">
      <c r="A381" s="15">
        <v>44910</v>
      </c>
      <c r="B381" s="10">
        <v>2022</v>
      </c>
      <c r="C381" s="10" t="s">
        <v>7</v>
      </c>
      <c r="D381">
        <v>6.3</v>
      </c>
      <c r="E381" s="13">
        <f t="shared" si="15"/>
        <v>183</v>
      </c>
      <c r="F381" s="13" t="str">
        <f t="shared" si="16"/>
        <v>YES</v>
      </c>
    </row>
    <row r="382" spans="1:15" x14ac:dyDescent="0.25">
      <c r="A382" s="15">
        <v>44911</v>
      </c>
      <c r="B382" s="10">
        <v>2022</v>
      </c>
      <c r="C382" s="10" t="s">
        <v>7</v>
      </c>
      <c r="D382">
        <v>5.2</v>
      </c>
      <c r="E382" s="13">
        <f t="shared" si="15"/>
        <v>236</v>
      </c>
      <c r="F382" s="13" t="str">
        <f t="shared" si="16"/>
        <v>YES</v>
      </c>
    </row>
    <row r="383" spans="1:15" x14ac:dyDescent="0.25">
      <c r="A383" s="15">
        <v>44912</v>
      </c>
      <c r="B383" s="10">
        <v>2022</v>
      </c>
      <c r="C383" s="10" t="s">
        <v>7</v>
      </c>
      <c r="D383">
        <v>3.2</v>
      </c>
      <c r="E383" s="13">
        <f t="shared" si="15"/>
        <v>331</v>
      </c>
      <c r="F383" s="13" t="str">
        <f t="shared" si="16"/>
        <v>YES</v>
      </c>
    </row>
    <row r="384" spans="1:15" x14ac:dyDescent="0.25">
      <c r="A384" s="15">
        <v>44913</v>
      </c>
      <c r="B384" s="10">
        <v>2022</v>
      </c>
      <c r="C384" s="10" t="s">
        <v>7</v>
      </c>
      <c r="D384">
        <v>6.5</v>
      </c>
      <c r="E384" s="13">
        <f t="shared" si="15"/>
        <v>172</v>
      </c>
      <c r="F384" s="13" t="str">
        <f t="shared" si="16"/>
        <v>YES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7.2</v>
      </c>
      <c r="E385" s="13">
        <f t="shared" si="15"/>
        <v>135</v>
      </c>
      <c r="F385" s="13" t="str">
        <f t="shared" si="16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>
        <v>7.8</v>
      </c>
      <c r="E386" s="13">
        <f t="shared" si="15"/>
        <v>107</v>
      </c>
      <c r="F386" s="13" t="str">
        <f t="shared" si="16"/>
        <v>YES</v>
      </c>
    </row>
    <row r="387" spans="1:6" x14ac:dyDescent="0.25">
      <c r="A387" s="15">
        <v>44916</v>
      </c>
      <c r="B387" s="10">
        <v>2022</v>
      </c>
      <c r="C387" s="10" t="s">
        <v>7</v>
      </c>
      <c r="D387">
        <v>13.1</v>
      </c>
      <c r="E387" s="13">
        <f t="shared" si="15"/>
        <v>16</v>
      </c>
      <c r="F387" s="13" t="str">
        <f t="shared" si="16"/>
        <v>YES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7.9</v>
      </c>
      <c r="E388" s="13">
        <f t="shared" si="15"/>
        <v>102</v>
      </c>
      <c r="F388" s="13" t="str">
        <f t="shared" si="16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>
        <v>7.1</v>
      </c>
      <c r="E389" s="13">
        <f t="shared" si="15"/>
        <v>139</v>
      </c>
      <c r="F389" s="13" t="str">
        <f t="shared" si="16"/>
        <v>YES</v>
      </c>
    </row>
    <row r="390" spans="1:6" x14ac:dyDescent="0.25">
      <c r="A390" s="15">
        <v>44919</v>
      </c>
      <c r="B390" s="10">
        <v>2022</v>
      </c>
      <c r="C390" s="10" t="s">
        <v>7</v>
      </c>
      <c r="D390">
        <v>3.6</v>
      </c>
      <c r="E390" s="13">
        <f t="shared" si="15"/>
        <v>313</v>
      </c>
      <c r="F390" s="13" t="str">
        <f t="shared" si="16"/>
        <v>YES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2.9</v>
      </c>
      <c r="E391" s="13">
        <f t="shared" si="15"/>
        <v>339</v>
      </c>
      <c r="F391" s="13" t="str">
        <f t="shared" si="16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>
        <v>7</v>
      </c>
      <c r="E392" s="13">
        <f t="shared" si="15"/>
        <v>144</v>
      </c>
      <c r="F392" s="13" t="str">
        <f t="shared" si="16"/>
        <v>YES</v>
      </c>
    </row>
    <row r="393" spans="1:6" x14ac:dyDescent="0.25">
      <c r="A393" s="15">
        <v>44922</v>
      </c>
      <c r="B393" s="10">
        <v>2022</v>
      </c>
      <c r="C393" s="10" t="s">
        <v>7</v>
      </c>
      <c r="D393">
        <v>6.4</v>
      </c>
      <c r="E393" s="13">
        <f t="shared" si="15"/>
        <v>179</v>
      </c>
      <c r="F393" s="13" t="str">
        <f t="shared" si="16"/>
        <v>YES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6.9</v>
      </c>
      <c r="E394" s="13">
        <f t="shared" si="15"/>
        <v>151</v>
      </c>
      <c r="F394" s="13" t="str">
        <f t="shared" si="16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>
        <v>9.9</v>
      </c>
      <c r="E395" s="13">
        <f t="shared" si="15"/>
        <v>54</v>
      </c>
      <c r="F395" s="13" t="str">
        <f t="shared" si="16"/>
        <v>YES</v>
      </c>
    </row>
    <row r="396" spans="1:6" x14ac:dyDescent="0.25">
      <c r="A396" s="15">
        <v>44925</v>
      </c>
      <c r="B396" s="10">
        <v>2022</v>
      </c>
      <c r="C396" s="10" t="s">
        <v>7</v>
      </c>
      <c r="D396">
        <v>7.9</v>
      </c>
      <c r="E396" s="13">
        <f t="shared" si="15"/>
        <v>102</v>
      </c>
      <c r="F396" s="13" t="str">
        <f t="shared" si="16"/>
        <v>YES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11.5</v>
      </c>
      <c r="E397" s="13">
        <f t="shared" si="15"/>
        <v>33</v>
      </c>
      <c r="F397" s="13" t="str">
        <f t="shared" si="16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>
        <v>8.1</v>
      </c>
      <c r="E398" s="13">
        <f t="shared" si="15"/>
        <v>94</v>
      </c>
      <c r="F398" s="13" t="str">
        <f t="shared" si="16"/>
        <v>YES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6.2</v>
      </c>
      <c r="E399" s="13">
        <f t="shared" si="15"/>
        <v>192</v>
      </c>
      <c r="F399" s="13" t="str">
        <f t="shared" si="16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>
        <v>12.4</v>
      </c>
      <c r="E400" s="13">
        <f t="shared" si="15"/>
        <v>24</v>
      </c>
      <c r="F400" s="13" t="str">
        <f t="shared" si="16"/>
        <v>YES</v>
      </c>
    </row>
    <row r="401" spans="1:6" x14ac:dyDescent="0.25">
      <c r="A401" s="15">
        <v>44565</v>
      </c>
      <c r="B401" s="10">
        <v>2022</v>
      </c>
      <c r="C401" s="10" t="s">
        <v>7</v>
      </c>
      <c r="D401">
        <v>10.3</v>
      </c>
      <c r="E401" s="13">
        <f t="shared" si="15"/>
        <v>50</v>
      </c>
      <c r="F401" s="13" t="str">
        <f t="shared" si="16"/>
        <v>YES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7.2</v>
      </c>
      <c r="E402" s="13">
        <f t="shared" si="15"/>
        <v>135</v>
      </c>
      <c r="F402" s="13" t="str">
        <f t="shared" si="16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>
        <v>4.0999999999999996</v>
      </c>
      <c r="E403" s="13">
        <f t="shared" si="15"/>
        <v>287</v>
      </c>
      <c r="F403" s="13" t="str">
        <f t="shared" si="16"/>
        <v>YES</v>
      </c>
    </row>
    <row r="404" spans="1:6" x14ac:dyDescent="0.25">
      <c r="A404" s="15">
        <v>44568</v>
      </c>
      <c r="B404" s="10">
        <v>2022</v>
      </c>
      <c r="C404" s="10" t="s">
        <v>7</v>
      </c>
      <c r="D404">
        <v>6.6</v>
      </c>
      <c r="E404" s="13">
        <f t="shared" si="15"/>
        <v>167</v>
      </c>
      <c r="F404" s="13" t="str">
        <f t="shared" si="16"/>
        <v>YES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10.5</v>
      </c>
      <c r="E405" s="13">
        <f t="shared" si="15"/>
        <v>49</v>
      </c>
      <c r="F405" s="13" t="str">
        <f t="shared" si="16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>
        <v>6.6</v>
      </c>
      <c r="E406" s="13">
        <f t="shared" si="15"/>
        <v>167</v>
      </c>
      <c r="F406" s="13" t="str">
        <f t="shared" si="16"/>
        <v>YES</v>
      </c>
    </row>
    <row r="407" spans="1:6" x14ac:dyDescent="0.25">
      <c r="A407" s="15">
        <v>44571</v>
      </c>
      <c r="B407" s="10">
        <v>2022</v>
      </c>
      <c r="C407" s="10" t="s">
        <v>7</v>
      </c>
      <c r="D407">
        <v>7.3</v>
      </c>
      <c r="E407" s="13">
        <f t="shared" si="15"/>
        <v>130</v>
      </c>
      <c r="F407" s="13" t="str">
        <f t="shared" si="16"/>
        <v>YES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6.3</v>
      </c>
      <c r="E408" s="13">
        <f t="shared" si="15"/>
        <v>183</v>
      </c>
      <c r="F408" s="13" t="str">
        <f t="shared" si="16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>
        <v>4.5</v>
      </c>
      <c r="E409" s="13">
        <f t="shared" si="15"/>
        <v>271</v>
      </c>
      <c r="F409" s="13" t="str">
        <f t="shared" si="16"/>
        <v>YES</v>
      </c>
    </row>
    <row r="410" spans="1:6" x14ac:dyDescent="0.25">
      <c r="A410" s="15">
        <v>44574</v>
      </c>
      <c r="B410" s="10">
        <v>2022</v>
      </c>
      <c r="C410" s="10" t="s">
        <v>7</v>
      </c>
      <c r="D410">
        <v>6.5</v>
      </c>
      <c r="E410" s="13">
        <f t="shared" si="15"/>
        <v>172</v>
      </c>
      <c r="F410" s="13" t="str">
        <f t="shared" si="16"/>
        <v>YES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14.7</v>
      </c>
      <c r="E411" s="13">
        <f t="shared" si="15"/>
        <v>8</v>
      </c>
      <c r="F411" s="13" t="str">
        <f t="shared" si="16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>
        <v>5.4</v>
      </c>
      <c r="E412" s="13">
        <f t="shared" si="15"/>
        <v>225</v>
      </c>
      <c r="F412" s="13" t="str">
        <f t="shared" si="16"/>
        <v>YES</v>
      </c>
    </row>
    <row r="413" spans="1:6" x14ac:dyDescent="0.25">
      <c r="A413" s="15">
        <v>44577</v>
      </c>
      <c r="B413" s="10">
        <v>2022</v>
      </c>
      <c r="C413" s="10" t="s">
        <v>7</v>
      </c>
      <c r="D413">
        <v>9</v>
      </c>
      <c r="E413" s="13">
        <f t="shared" si="15"/>
        <v>73</v>
      </c>
      <c r="F413" s="13" t="str">
        <f t="shared" si="16"/>
        <v>YES</v>
      </c>
    </row>
    <row r="414" spans="1:6" x14ac:dyDescent="0.25">
      <c r="A414" s="15">
        <v>44578</v>
      </c>
      <c r="B414" s="10">
        <v>2022</v>
      </c>
      <c r="C414" s="10" t="s">
        <v>7</v>
      </c>
      <c r="D414">
        <v>4.5</v>
      </c>
      <c r="E414" s="13">
        <f t="shared" si="15"/>
        <v>271</v>
      </c>
      <c r="F414" s="13" t="str">
        <f t="shared" si="16"/>
        <v>YES</v>
      </c>
    </row>
    <row r="415" spans="1:6" x14ac:dyDescent="0.25">
      <c r="A415" s="15">
        <v>44579</v>
      </c>
      <c r="B415" s="10">
        <v>2022</v>
      </c>
      <c r="C415" s="10" t="s">
        <v>7</v>
      </c>
      <c r="D415">
        <v>8.9</v>
      </c>
      <c r="E415" s="13">
        <f t="shared" si="15"/>
        <v>78</v>
      </c>
      <c r="F415" s="13" t="str">
        <f t="shared" si="16"/>
        <v>YES</v>
      </c>
    </row>
    <row r="416" spans="1:6" x14ac:dyDescent="0.25">
      <c r="A416" s="15">
        <v>44580</v>
      </c>
      <c r="B416" s="10">
        <v>2022</v>
      </c>
      <c r="C416" s="10" t="s">
        <v>7</v>
      </c>
      <c r="D416">
        <v>2.9</v>
      </c>
      <c r="E416" s="13">
        <f t="shared" si="15"/>
        <v>339</v>
      </c>
      <c r="F416" s="13" t="str">
        <f t="shared" si="16"/>
        <v>YES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6.1</v>
      </c>
      <c r="E417" s="13">
        <f t="shared" si="15"/>
        <v>196</v>
      </c>
      <c r="F417" s="13" t="str">
        <f t="shared" si="16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>
        <v>11</v>
      </c>
      <c r="E418" s="13">
        <f t="shared" si="15"/>
        <v>41</v>
      </c>
      <c r="F418" s="13" t="str">
        <f t="shared" si="16"/>
        <v>YES</v>
      </c>
    </row>
    <row r="419" spans="1:6" x14ac:dyDescent="0.25">
      <c r="A419" s="15">
        <v>44583</v>
      </c>
      <c r="B419" s="10">
        <v>2022</v>
      </c>
      <c r="C419" s="10" t="s">
        <v>7</v>
      </c>
      <c r="D419">
        <v>3.3</v>
      </c>
      <c r="E419" s="13">
        <f t="shared" si="15"/>
        <v>325</v>
      </c>
      <c r="F419" s="13" t="str">
        <f t="shared" si="16"/>
        <v>YES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6.8</v>
      </c>
      <c r="E420" s="13">
        <f t="shared" si="15"/>
        <v>159</v>
      </c>
      <c r="F420" s="13" t="str">
        <f t="shared" si="16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>
        <v>4.9000000000000004</v>
      </c>
      <c r="E421" s="13">
        <f t="shared" si="15"/>
        <v>243</v>
      </c>
      <c r="F421" s="13" t="str">
        <f t="shared" si="16"/>
        <v>YES</v>
      </c>
    </row>
    <row r="422" spans="1:6" x14ac:dyDescent="0.25">
      <c r="A422" s="15">
        <v>44586</v>
      </c>
      <c r="B422" s="10">
        <v>2022</v>
      </c>
      <c r="C422" s="10" t="s">
        <v>7</v>
      </c>
      <c r="D422">
        <v>4.8</v>
      </c>
      <c r="E422" s="13">
        <f t="shared" si="15"/>
        <v>251</v>
      </c>
      <c r="F422" s="13" t="str">
        <f t="shared" si="16"/>
        <v>YES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6.9</v>
      </c>
      <c r="E423" s="13">
        <f t="shared" si="15"/>
        <v>151</v>
      </c>
      <c r="F423" s="13" t="str">
        <f t="shared" si="16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>
        <v>3.2</v>
      </c>
      <c r="E424" s="13">
        <f t="shared" si="15"/>
        <v>331</v>
      </c>
      <c r="F424" s="13" t="str">
        <f t="shared" si="16"/>
        <v>YES</v>
      </c>
    </row>
    <row r="425" spans="1:6" x14ac:dyDescent="0.25">
      <c r="A425" s="15">
        <v>44589</v>
      </c>
      <c r="B425" s="10">
        <v>2022</v>
      </c>
      <c r="C425" s="10" t="s">
        <v>7</v>
      </c>
      <c r="D425">
        <v>5.9</v>
      </c>
      <c r="E425" s="13">
        <f t="shared" si="15"/>
        <v>201</v>
      </c>
      <c r="F425" s="13" t="str">
        <f t="shared" si="16"/>
        <v>YES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6.7</v>
      </c>
      <c r="E426" s="13">
        <f t="shared" si="15"/>
        <v>162</v>
      </c>
      <c r="F426" s="13" t="str">
        <f t="shared" si="16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>
        <v>11.1</v>
      </c>
      <c r="E427" s="13">
        <f t="shared" si="15"/>
        <v>40</v>
      </c>
      <c r="F427" s="13" t="str">
        <f t="shared" si="16"/>
        <v>YES</v>
      </c>
    </row>
    <row r="428" spans="1:6" x14ac:dyDescent="0.25">
      <c r="A428" s="15">
        <v>44592</v>
      </c>
      <c r="B428" s="10">
        <v>2022</v>
      </c>
      <c r="C428" s="10" t="s">
        <v>7</v>
      </c>
      <c r="D428">
        <v>13.9</v>
      </c>
      <c r="E428" s="13">
        <f t="shared" si="15"/>
        <v>13</v>
      </c>
      <c r="F428" s="13" t="str">
        <f t="shared" si="16"/>
        <v>YES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5.3</v>
      </c>
      <c r="E429" s="13">
        <f t="shared" si="15"/>
        <v>229</v>
      </c>
      <c r="F429" s="13" t="str">
        <f t="shared" si="16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>
        <v>4.3</v>
      </c>
      <c r="E430" s="13">
        <f t="shared" si="15"/>
        <v>281</v>
      </c>
      <c r="F430" s="13" t="str">
        <f t="shared" si="16"/>
        <v>YES</v>
      </c>
    </row>
    <row r="431" spans="1:6" x14ac:dyDescent="0.25">
      <c r="A431" s="15">
        <v>44595</v>
      </c>
      <c r="B431" s="10">
        <v>2022</v>
      </c>
      <c r="C431" s="10" t="s">
        <v>7</v>
      </c>
      <c r="D431">
        <v>7.1</v>
      </c>
      <c r="E431" s="13">
        <f t="shared" si="15"/>
        <v>139</v>
      </c>
      <c r="F431" s="13" t="str">
        <f t="shared" si="16"/>
        <v>YES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9.3000000000000007</v>
      </c>
      <c r="E432" s="13">
        <f t="shared" ref="E432:E495" si="17">IF(D432&lt;&gt;"",RANK(D432,D$367:D$731),"")</f>
        <v>66</v>
      </c>
      <c r="F432" s="13" t="str">
        <f t="shared" ref="F432:F495" si="18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>
        <v>8.3000000000000007</v>
      </c>
      <c r="E433" s="13">
        <f t="shared" si="17"/>
        <v>87</v>
      </c>
      <c r="F433" s="13" t="str">
        <f t="shared" si="18"/>
        <v>YES</v>
      </c>
    </row>
    <row r="434" spans="1:6" x14ac:dyDescent="0.25">
      <c r="A434" s="15">
        <v>44598</v>
      </c>
      <c r="B434" s="10">
        <v>2022</v>
      </c>
      <c r="C434" s="10" t="s">
        <v>7</v>
      </c>
      <c r="D434">
        <v>9.1</v>
      </c>
      <c r="E434" s="13">
        <f t="shared" si="17"/>
        <v>69</v>
      </c>
      <c r="F434" s="13" t="str">
        <f t="shared" si="18"/>
        <v>YES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11.6</v>
      </c>
      <c r="E435" s="13">
        <f t="shared" si="17"/>
        <v>32</v>
      </c>
      <c r="F435" s="13" t="str">
        <f t="shared" si="18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>
        <v>5.5</v>
      </c>
      <c r="E436" s="13">
        <f t="shared" si="17"/>
        <v>218</v>
      </c>
      <c r="F436" s="13" t="str">
        <f t="shared" si="18"/>
        <v>YES</v>
      </c>
    </row>
    <row r="437" spans="1:6" x14ac:dyDescent="0.25">
      <c r="A437" s="15">
        <v>44601</v>
      </c>
      <c r="B437" s="10">
        <v>2022</v>
      </c>
      <c r="C437" s="10" t="s">
        <v>7</v>
      </c>
      <c r="D437">
        <v>2.1</v>
      </c>
      <c r="E437" s="13">
        <f t="shared" si="17"/>
        <v>350</v>
      </c>
      <c r="F437" s="13" t="str">
        <f t="shared" si="18"/>
        <v>YES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2.8</v>
      </c>
      <c r="E438" s="13">
        <f t="shared" si="17"/>
        <v>343</v>
      </c>
      <c r="F438" s="13" t="str">
        <f t="shared" si="18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>
        <v>2</v>
      </c>
      <c r="E439" s="13">
        <f t="shared" si="17"/>
        <v>353</v>
      </c>
      <c r="F439" s="13" t="str">
        <f t="shared" si="18"/>
        <v>YES</v>
      </c>
    </row>
    <row r="440" spans="1:6" x14ac:dyDescent="0.25">
      <c r="A440" s="15">
        <v>44604</v>
      </c>
      <c r="B440" s="10">
        <v>2022</v>
      </c>
      <c r="C440" s="10" t="s">
        <v>7</v>
      </c>
      <c r="D440">
        <v>2.6</v>
      </c>
      <c r="E440" s="13">
        <f t="shared" si="17"/>
        <v>344</v>
      </c>
      <c r="F440" s="13" t="str">
        <f t="shared" si="18"/>
        <v>YES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4</v>
      </c>
      <c r="E441" s="13">
        <f t="shared" si="17"/>
        <v>298</v>
      </c>
      <c r="F441" s="13" t="str">
        <f t="shared" si="18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>
        <v>6.3</v>
      </c>
      <c r="E442" s="13">
        <f t="shared" si="17"/>
        <v>183</v>
      </c>
      <c r="F442" s="13" t="str">
        <f t="shared" si="18"/>
        <v>YES</v>
      </c>
    </row>
    <row r="443" spans="1:6" x14ac:dyDescent="0.25">
      <c r="A443" s="15">
        <v>44607</v>
      </c>
      <c r="B443" s="10">
        <v>2022</v>
      </c>
      <c r="C443" s="10" t="s">
        <v>7</v>
      </c>
      <c r="D443">
        <v>12.8</v>
      </c>
      <c r="E443" s="13">
        <f t="shared" si="17"/>
        <v>19</v>
      </c>
      <c r="F443" s="13" t="str">
        <f t="shared" si="18"/>
        <v>YES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13.5</v>
      </c>
      <c r="E444" s="13">
        <f t="shared" si="17"/>
        <v>14</v>
      </c>
      <c r="F444" s="13" t="str">
        <f t="shared" si="18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>
        <v>3.9</v>
      </c>
      <c r="E445" s="13">
        <f t="shared" si="17"/>
        <v>305</v>
      </c>
      <c r="F445" s="13" t="str">
        <f t="shared" si="18"/>
        <v>YES</v>
      </c>
    </row>
    <row r="446" spans="1:6" x14ac:dyDescent="0.25">
      <c r="A446" s="15">
        <v>44610</v>
      </c>
      <c r="B446" s="10">
        <v>2022</v>
      </c>
      <c r="C446" s="10" t="s">
        <v>7</v>
      </c>
      <c r="D446">
        <v>3.6</v>
      </c>
      <c r="E446" s="13">
        <f t="shared" si="17"/>
        <v>313</v>
      </c>
      <c r="F446" s="13" t="str">
        <f t="shared" si="18"/>
        <v>YES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3.2</v>
      </c>
      <c r="E447" s="13">
        <f t="shared" si="17"/>
        <v>331</v>
      </c>
      <c r="F447" s="13" t="str">
        <f t="shared" si="18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>
        <v>5.3</v>
      </c>
      <c r="E448" s="13">
        <f t="shared" si="17"/>
        <v>229</v>
      </c>
      <c r="F448" s="13" t="str">
        <f t="shared" si="18"/>
        <v>YES</v>
      </c>
    </row>
    <row r="449" spans="1:6" x14ac:dyDescent="0.25">
      <c r="A449" s="15">
        <v>44613</v>
      </c>
      <c r="B449" s="10">
        <v>2022</v>
      </c>
      <c r="C449" s="10" t="s">
        <v>7</v>
      </c>
      <c r="D449">
        <v>11.3</v>
      </c>
      <c r="E449" s="13">
        <f t="shared" si="17"/>
        <v>36</v>
      </c>
      <c r="F449" s="13" t="str">
        <f t="shared" si="18"/>
        <v>YES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4.8</v>
      </c>
      <c r="E450" s="13">
        <f t="shared" si="17"/>
        <v>251</v>
      </c>
      <c r="F450" s="13" t="str">
        <f t="shared" si="18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>
        <v>6.4</v>
      </c>
      <c r="E451" s="13">
        <f t="shared" si="17"/>
        <v>179</v>
      </c>
      <c r="F451" s="13" t="str">
        <f t="shared" si="18"/>
        <v>YES</v>
      </c>
    </row>
    <row r="452" spans="1:6" x14ac:dyDescent="0.25">
      <c r="A452" s="15">
        <v>44616</v>
      </c>
      <c r="B452" s="10">
        <v>2022</v>
      </c>
      <c r="C452" s="10" t="s">
        <v>7</v>
      </c>
      <c r="D452">
        <v>10.8</v>
      </c>
      <c r="E452" s="13">
        <f t="shared" si="17"/>
        <v>44</v>
      </c>
      <c r="F452" s="13" t="str">
        <f t="shared" si="18"/>
        <v>YES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13</v>
      </c>
      <c r="E453" s="13">
        <f t="shared" si="17"/>
        <v>17</v>
      </c>
      <c r="F453" s="13" t="str">
        <f t="shared" si="18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>
        <v>9.9</v>
      </c>
      <c r="E454" s="13">
        <f t="shared" si="17"/>
        <v>54</v>
      </c>
      <c r="F454" s="13" t="str">
        <f t="shared" si="18"/>
        <v>YES</v>
      </c>
    </row>
    <row r="455" spans="1:6" x14ac:dyDescent="0.25">
      <c r="A455" s="15">
        <v>44619</v>
      </c>
      <c r="B455" s="10">
        <v>2022</v>
      </c>
      <c r="C455" s="10" t="s">
        <v>7</v>
      </c>
      <c r="D455">
        <v>6.1</v>
      </c>
      <c r="E455" s="13">
        <f t="shared" si="17"/>
        <v>196</v>
      </c>
      <c r="F455" s="13" t="str">
        <f t="shared" si="18"/>
        <v>YES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4.7</v>
      </c>
      <c r="E456" s="13">
        <f t="shared" si="17"/>
        <v>257</v>
      </c>
      <c r="F456" s="13" t="str">
        <f t="shared" si="18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>
        <v>6.9</v>
      </c>
      <c r="E457" s="13">
        <f t="shared" si="17"/>
        <v>151</v>
      </c>
      <c r="F457" s="13" t="str">
        <f t="shared" si="18"/>
        <v>YES</v>
      </c>
    </row>
    <row r="458" spans="1:6" x14ac:dyDescent="0.25">
      <c r="A458" s="15">
        <v>44622</v>
      </c>
      <c r="B458" s="10">
        <v>2022</v>
      </c>
      <c r="C458" s="10" t="s">
        <v>8</v>
      </c>
      <c r="D458">
        <v>12.2</v>
      </c>
      <c r="E458" s="13">
        <f t="shared" si="17"/>
        <v>27</v>
      </c>
      <c r="F458" s="13" t="str">
        <f t="shared" si="18"/>
        <v>YES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4.5999999999999996</v>
      </c>
      <c r="E459" s="13">
        <f t="shared" si="17"/>
        <v>263</v>
      </c>
      <c r="F459" s="13" t="str">
        <f t="shared" si="18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>
        <v>12</v>
      </c>
      <c r="E460" s="13">
        <f t="shared" si="17"/>
        <v>30</v>
      </c>
      <c r="F460" s="13" t="str">
        <f t="shared" si="18"/>
        <v>YES</v>
      </c>
    </row>
    <row r="461" spans="1:6" x14ac:dyDescent="0.25">
      <c r="A461" s="15">
        <v>44625</v>
      </c>
      <c r="B461" s="10">
        <v>2022</v>
      </c>
      <c r="C461" s="10" t="s">
        <v>8</v>
      </c>
      <c r="D461">
        <v>18.100000000000001</v>
      </c>
      <c r="E461" s="13">
        <f t="shared" si="17"/>
        <v>3</v>
      </c>
      <c r="F461" s="13" t="str">
        <f t="shared" si="18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9.1</v>
      </c>
      <c r="E462" s="13">
        <f t="shared" si="17"/>
        <v>69</v>
      </c>
      <c r="F462" s="13" t="str">
        <f t="shared" si="18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>
        <v>3.5</v>
      </c>
      <c r="E463" s="13">
        <f t="shared" si="17"/>
        <v>321</v>
      </c>
      <c r="F463" s="13" t="str">
        <f t="shared" si="18"/>
        <v>YES</v>
      </c>
    </row>
    <row r="464" spans="1:6" x14ac:dyDescent="0.25">
      <c r="A464" s="15">
        <v>44628</v>
      </c>
      <c r="B464" s="10">
        <v>2022</v>
      </c>
      <c r="C464" s="10" t="s">
        <v>8</v>
      </c>
      <c r="D464">
        <v>9.6999999999999993</v>
      </c>
      <c r="E464" s="13">
        <f t="shared" si="17"/>
        <v>61</v>
      </c>
      <c r="F464" s="13" t="str">
        <f t="shared" si="18"/>
        <v>YES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4.5999999999999996</v>
      </c>
      <c r="E465" s="13">
        <f t="shared" si="17"/>
        <v>263</v>
      </c>
      <c r="F465" s="13" t="str">
        <f t="shared" si="18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>
        <v>3.9</v>
      </c>
      <c r="E466" s="13">
        <f t="shared" si="17"/>
        <v>305</v>
      </c>
      <c r="F466" s="13" t="str">
        <f t="shared" si="18"/>
        <v>YES</v>
      </c>
    </row>
    <row r="467" spans="1:6" x14ac:dyDescent="0.25">
      <c r="A467" s="15">
        <v>44631</v>
      </c>
      <c r="B467" s="10">
        <v>2022</v>
      </c>
      <c r="C467" s="10" t="s">
        <v>8</v>
      </c>
      <c r="D467">
        <v>4.5</v>
      </c>
      <c r="E467" s="13">
        <f t="shared" si="17"/>
        <v>271</v>
      </c>
      <c r="F467" s="13" t="str">
        <f t="shared" si="18"/>
        <v>YES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3.3</v>
      </c>
      <c r="E468" s="13">
        <f t="shared" si="17"/>
        <v>325</v>
      </c>
      <c r="F468" s="13" t="str">
        <f t="shared" si="18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>
        <v>4.7</v>
      </c>
      <c r="E469" s="13">
        <f t="shared" si="17"/>
        <v>257</v>
      </c>
      <c r="F469" s="13" t="str">
        <f t="shared" si="18"/>
        <v>YES</v>
      </c>
    </row>
    <row r="470" spans="1:6" x14ac:dyDescent="0.25">
      <c r="A470" s="15">
        <v>44634</v>
      </c>
      <c r="B470" s="10">
        <v>2022</v>
      </c>
      <c r="C470" s="10" t="s">
        <v>8</v>
      </c>
      <c r="D470">
        <v>8.6999999999999993</v>
      </c>
      <c r="E470" s="13">
        <f t="shared" si="17"/>
        <v>81</v>
      </c>
      <c r="F470" s="13" t="str">
        <f t="shared" si="18"/>
        <v>YES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12.2</v>
      </c>
      <c r="E471" s="13">
        <f t="shared" si="17"/>
        <v>27</v>
      </c>
      <c r="F471" s="13" t="str">
        <f t="shared" si="18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>
        <v>10.6</v>
      </c>
      <c r="E472" s="13">
        <f t="shared" si="17"/>
        <v>48</v>
      </c>
      <c r="F472" s="13" t="str">
        <f t="shared" si="18"/>
        <v>YES</v>
      </c>
    </row>
    <row r="473" spans="1:6" x14ac:dyDescent="0.25">
      <c r="A473" s="15">
        <v>44637</v>
      </c>
      <c r="B473" s="10">
        <v>2022</v>
      </c>
      <c r="C473" s="10" t="s">
        <v>8</v>
      </c>
      <c r="D473">
        <v>6.5</v>
      </c>
      <c r="E473" s="13">
        <f t="shared" si="17"/>
        <v>172</v>
      </c>
      <c r="F473" s="13" t="str">
        <f t="shared" si="18"/>
        <v>YES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3</v>
      </c>
      <c r="E474" s="13">
        <f t="shared" si="17"/>
        <v>337</v>
      </c>
      <c r="F474" s="13" t="str">
        <f t="shared" si="18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>
        <v>4.9000000000000004</v>
      </c>
      <c r="E475" s="13">
        <f t="shared" si="17"/>
        <v>243</v>
      </c>
      <c r="F475" s="13" t="str">
        <f t="shared" si="18"/>
        <v>YES</v>
      </c>
    </row>
    <row r="476" spans="1:6" x14ac:dyDescent="0.25">
      <c r="A476" s="15">
        <v>44640</v>
      </c>
      <c r="B476" s="10">
        <v>2022</v>
      </c>
      <c r="C476" s="10" t="s">
        <v>8</v>
      </c>
      <c r="D476">
        <v>5.8</v>
      </c>
      <c r="E476" s="13">
        <f t="shared" si="17"/>
        <v>206</v>
      </c>
      <c r="F476" s="13" t="str">
        <f t="shared" si="18"/>
        <v>YES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10</v>
      </c>
      <c r="E477" s="13">
        <f t="shared" si="17"/>
        <v>53</v>
      </c>
      <c r="F477" s="13" t="str">
        <f t="shared" si="18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>
        <v>4.5999999999999996</v>
      </c>
      <c r="E478" s="13">
        <f t="shared" si="17"/>
        <v>263</v>
      </c>
      <c r="F478" s="13" t="str">
        <f t="shared" si="18"/>
        <v>YES</v>
      </c>
    </row>
    <row r="479" spans="1:6" x14ac:dyDescent="0.25">
      <c r="A479" s="15">
        <v>44643</v>
      </c>
      <c r="B479" s="10">
        <v>2022</v>
      </c>
      <c r="C479" s="10" t="s">
        <v>8</v>
      </c>
      <c r="D479">
        <v>1.9</v>
      </c>
      <c r="E479" s="13">
        <f t="shared" si="17"/>
        <v>354</v>
      </c>
      <c r="F479" s="13" t="str">
        <f t="shared" si="18"/>
        <v>YES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2.5</v>
      </c>
      <c r="E480" s="13">
        <f t="shared" si="17"/>
        <v>347</v>
      </c>
      <c r="F480" s="13" t="str">
        <f t="shared" si="18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>
        <v>2.4</v>
      </c>
      <c r="E481" s="13">
        <f t="shared" si="17"/>
        <v>348</v>
      </c>
      <c r="F481" s="13" t="str">
        <f t="shared" si="18"/>
        <v>YES</v>
      </c>
    </row>
    <row r="482" spans="1:6" x14ac:dyDescent="0.25">
      <c r="A482" s="15">
        <v>44646</v>
      </c>
      <c r="B482" s="10">
        <v>2022</v>
      </c>
      <c r="C482" s="10" t="s">
        <v>8</v>
      </c>
      <c r="D482">
        <v>1.8</v>
      </c>
      <c r="E482" s="13">
        <f t="shared" si="17"/>
        <v>355</v>
      </c>
      <c r="F482" s="13" t="str">
        <f t="shared" si="18"/>
        <v>YES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3.6</v>
      </c>
      <c r="E483" s="13">
        <f t="shared" si="17"/>
        <v>313</v>
      </c>
      <c r="F483" s="13" t="str">
        <f t="shared" si="18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>
        <v>7</v>
      </c>
      <c r="E484" s="13">
        <f t="shared" si="17"/>
        <v>144</v>
      </c>
      <c r="F484" s="13" t="str">
        <f t="shared" si="18"/>
        <v>YES</v>
      </c>
    </row>
    <row r="485" spans="1:6" x14ac:dyDescent="0.25">
      <c r="A485" s="15">
        <v>44649</v>
      </c>
      <c r="B485" s="10">
        <v>2022</v>
      </c>
      <c r="C485" s="10" t="s">
        <v>8</v>
      </c>
      <c r="D485">
        <v>8.5</v>
      </c>
      <c r="E485" s="13">
        <f t="shared" si="17"/>
        <v>85</v>
      </c>
      <c r="F485" s="13" t="str">
        <f t="shared" si="18"/>
        <v>YES</v>
      </c>
    </row>
    <row r="486" spans="1:6" x14ac:dyDescent="0.25">
      <c r="A486" s="15">
        <v>44650</v>
      </c>
      <c r="B486" s="10">
        <v>2022</v>
      </c>
      <c r="C486" s="10" t="s">
        <v>8</v>
      </c>
      <c r="D486">
        <v>8.6999999999999993</v>
      </c>
      <c r="E486" s="13">
        <f t="shared" si="17"/>
        <v>81</v>
      </c>
      <c r="F486" s="13" t="str">
        <f t="shared" si="18"/>
        <v>YES</v>
      </c>
    </row>
    <row r="487" spans="1:6" x14ac:dyDescent="0.25">
      <c r="A487" s="15">
        <v>44651</v>
      </c>
      <c r="B487" s="10">
        <v>2022</v>
      </c>
      <c r="C487" s="10" t="s">
        <v>8</v>
      </c>
      <c r="D487">
        <v>4.0999999999999996</v>
      </c>
      <c r="E487" s="13">
        <f t="shared" si="17"/>
        <v>287</v>
      </c>
      <c r="F487" s="13" t="str">
        <f t="shared" si="18"/>
        <v>YES</v>
      </c>
    </row>
    <row r="488" spans="1:6" x14ac:dyDescent="0.25">
      <c r="A488" s="15">
        <v>44652</v>
      </c>
      <c r="B488" s="10">
        <v>2022</v>
      </c>
      <c r="C488" s="10" t="s">
        <v>8</v>
      </c>
      <c r="D488">
        <v>5.3</v>
      </c>
      <c r="E488" s="13">
        <f t="shared" si="17"/>
        <v>229</v>
      </c>
      <c r="F488" s="13" t="str">
        <f t="shared" si="18"/>
        <v>YES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4.5999999999999996</v>
      </c>
      <c r="E489" s="13">
        <f t="shared" si="17"/>
        <v>263</v>
      </c>
      <c r="F489" s="13" t="str">
        <f t="shared" si="18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>
        <v>7.2</v>
      </c>
      <c r="E490" s="13">
        <f t="shared" si="17"/>
        <v>135</v>
      </c>
      <c r="F490" s="13" t="str">
        <f t="shared" si="18"/>
        <v>YES</v>
      </c>
    </row>
    <row r="491" spans="1:6" x14ac:dyDescent="0.25">
      <c r="A491" s="15">
        <v>44655</v>
      </c>
      <c r="B491" s="10">
        <v>2022</v>
      </c>
      <c r="C491" s="10" t="s">
        <v>8</v>
      </c>
      <c r="D491">
        <v>3.1</v>
      </c>
      <c r="E491" s="13">
        <f t="shared" si="17"/>
        <v>335</v>
      </c>
      <c r="F491" s="13" t="str">
        <f t="shared" si="18"/>
        <v>YES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4.5999999999999996</v>
      </c>
      <c r="E492" s="13">
        <f t="shared" si="17"/>
        <v>263</v>
      </c>
      <c r="F492" s="13" t="str">
        <f t="shared" si="18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>
        <v>1.6</v>
      </c>
      <c r="E493" s="13">
        <f t="shared" si="17"/>
        <v>357</v>
      </c>
      <c r="F493" s="13" t="str">
        <f t="shared" si="18"/>
        <v>YES</v>
      </c>
    </row>
    <row r="494" spans="1:6" x14ac:dyDescent="0.25">
      <c r="A494" s="15">
        <v>44658</v>
      </c>
      <c r="B494" s="10">
        <v>2022</v>
      </c>
      <c r="C494" s="10" t="s">
        <v>8</v>
      </c>
      <c r="D494">
        <v>1</v>
      </c>
      <c r="E494" s="13">
        <f t="shared" si="17"/>
        <v>361</v>
      </c>
      <c r="F494" s="13" t="str">
        <f t="shared" si="18"/>
        <v>YES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1.8</v>
      </c>
      <c r="E495" s="13">
        <f t="shared" si="17"/>
        <v>355</v>
      </c>
      <c r="F495" s="13" t="str">
        <f t="shared" si="18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>
        <v>3.9</v>
      </c>
      <c r="E496" s="13">
        <f t="shared" ref="E496:E559" si="19">IF(D496&lt;&gt;"",RANK(D496,D$367:D$731),"")</f>
        <v>305</v>
      </c>
      <c r="F496" s="13" t="str">
        <f t="shared" ref="F496:F559" si="20">IF(OR(D496="",E496&lt;ROUNDUP((COUNT(D$367:D$731))*0.02,0)),"NO","YES")</f>
        <v>YES</v>
      </c>
    </row>
    <row r="497" spans="1:6" x14ac:dyDescent="0.25">
      <c r="A497" s="15">
        <v>44661</v>
      </c>
      <c r="B497" s="10">
        <v>2022</v>
      </c>
      <c r="C497" s="10" t="s">
        <v>8</v>
      </c>
      <c r="D497">
        <v>8</v>
      </c>
      <c r="E497" s="13">
        <f t="shared" si="19"/>
        <v>100</v>
      </c>
      <c r="F497" s="13" t="str">
        <f t="shared" si="20"/>
        <v>YES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5.5</v>
      </c>
      <c r="E498" s="13">
        <f t="shared" si="19"/>
        <v>218</v>
      </c>
      <c r="F498" s="13" t="str">
        <f t="shared" si="20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>
        <v>9.4</v>
      </c>
      <c r="E499" s="13">
        <f t="shared" si="19"/>
        <v>63</v>
      </c>
      <c r="F499" s="13" t="str">
        <f t="shared" si="20"/>
        <v>YES</v>
      </c>
    </row>
    <row r="500" spans="1:6" x14ac:dyDescent="0.25">
      <c r="A500" s="15">
        <v>44664</v>
      </c>
      <c r="B500" s="10">
        <v>2022</v>
      </c>
      <c r="C500" s="10" t="s">
        <v>8</v>
      </c>
      <c r="D500">
        <v>3.3</v>
      </c>
      <c r="E500" s="13">
        <f t="shared" si="19"/>
        <v>325</v>
      </c>
      <c r="F500" s="13" t="str">
        <f t="shared" si="20"/>
        <v>YES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2.1</v>
      </c>
      <c r="E501" s="13">
        <f t="shared" si="19"/>
        <v>350</v>
      </c>
      <c r="F501" s="13" t="str">
        <f t="shared" si="20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>
        <v>3.4</v>
      </c>
      <c r="E502" s="13">
        <f t="shared" si="19"/>
        <v>324</v>
      </c>
      <c r="F502" s="13" t="str">
        <f t="shared" si="20"/>
        <v>YES</v>
      </c>
    </row>
    <row r="503" spans="1:6" x14ac:dyDescent="0.25">
      <c r="A503" s="15">
        <v>44667</v>
      </c>
      <c r="B503" s="10">
        <v>2022</v>
      </c>
      <c r="C503" s="10" t="s">
        <v>8</v>
      </c>
      <c r="D503">
        <v>4.7</v>
      </c>
      <c r="E503" s="13">
        <f t="shared" si="19"/>
        <v>257</v>
      </c>
      <c r="F503" s="13" t="str">
        <f t="shared" si="20"/>
        <v>YES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6.2</v>
      </c>
      <c r="E504" s="13">
        <f t="shared" si="19"/>
        <v>192</v>
      </c>
      <c r="F504" s="13" t="str">
        <f t="shared" si="20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>
        <v>4.5999999999999996</v>
      </c>
      <c r="E505" s="13">
        <f t="shared" si="19"/>
        <v>263</v>
      </c>
      <c r="F505" s="13" t="str">
        <f t="shared" si="20"/>
        <v>YES</v>
      </c>
    </row>
    <row r="506" spans="1:6" x14ac:dyDescent="0.25">
      <c r="A506" s="15">
        <v>44670</v>
      </c>
      <c r="B506" s="10">
        <v>2022</v>
      </c>
      <c r="C506" s="10" t="s">
        <v>8</v>
      </c>
      <c r="D506">
        <v>4.0999999999999996</v>
      </c>
      <c r="E506" s="13">
        <f t="shared" si="19"/>
        <v>287</v>
      </c>
      <c r="F506" s="13" t="str">
        <f t="shared" si="20"/>
        <v>YES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3.6</v>
      </c>
      <c r="E507" s="13">
        <f t="shared" si="19"/>
        <v>313</v>
      </c>
      <c r="F507" s="13" t="str">
        <f t="shared" si="20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>
        <v>7.4</v>
      </c>
      <c r="E508" s="13">
        <f t="shared" si="19"/>
        <v>123</v>
      </c>
      <c r="F508" s="13" t="str">
        <f t="shared" si="20"/>
        <v>YES</v>
      </c>
    </row>
    <row r="509" spans="1:6" x14ac:dyDescent="0.25">
      <c r="A509" s="15">
        <v>44673</v>
      </c>
      <c r="B509" s="10">
        <v>2022</v>
      </c>
      <c r="C509" s="10" t="s">
        <v>8</v>
      </c>
      <c r="D509">
        <v>7.4</v>
      </c>
      <c r="E509" s="13">
        <f t="shared" si="19"/>
        <v>123</v>
      </c>
      <c r="F509" s="13" t="str">
        <f t="shared" si="20"/>
        <v>YES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9.9</v>
      </c>
      <c r="E510" s="13">
        <f t="shared" si="19"/>
        <v>54</v>
      </c>
      <c r="F510" s="13" t="str">
        <f t="shared" si="20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>
        <v>1.2</v>
      </c>
      <c r="E511" s="13">
        <f t="shared" si="19"/>
        <v>359</v>
      </c>
      <c r="F511" s="13" t="str">
        <f t="shared" si="20"/>
        <v>YES</v>
      </c>
    </row>
    <row r="512" spans="1:6" x14ac:dyDescent="0.25">
      <c r="A512" s="15">
        <v>44676</v>
      </c>
      <c r="B512" s="10">
        <v>2022</v>
      </c>
      <c r="C512" s="10" t="s">
        <v>8</v>
      </c>
      <c r="D512">
        <v>2.1</v>
      </c>
      <c r="E512" s="13">
        <f t="shared" si="19"/>
        <v>350</v>
      </c>
      <c r="F512" s="13" t="str">
        <f t="shared" si="20"/>
        <v>YES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4.9000000000000004</v>
      </c>
      <c r="E513" s="13">
        <f t="shared" si="19"/>
        <v>243</v>
      </c>
      <c r="F513" s="13" t="str">
        <f t="shared" si="20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>
        <v>7.8</v>
      </c>
      <c r="E514" s="13">
        <f t="shared" si="19"/>
        <v>107</v>
      </c>
      <c r="F514" s="13" t="str">
        <f t="shared" si="20"/>
        <v>YES</v>
      </c>
    </row>
    <row r="515" spans="1:6" x14ac:dyDescent="0.25">
      <c r="A515" s="15">
        <v>44679</v>
      </c>
      <c r="B515" s="10">
        <v>2022</v>
      </c>
      <c r="C515" s="10" t="s">
        <v>8</v>
      </c>
      <c r="D515">
        <v>7.7</v>
      </c>
      <c r="E515" s="13">
        <f t="shared" si="19"/>
        <v>110</v>
      </c>
      <c r="F515" s="13" t="str">
        <f t="shared" si="20"/>
        <v>YES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9</v>
      </c>
      <c r="E516" s="13">
        <f t="shared" si="19"/>
        <v>73</v>
      </c>
      <c r="F516" s="13" t="str">
        <f t="shared" si="20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>
        <v>2.6</v>
      </c>
      <c r="E517" s="13">
        <f t="shared" si="19"/>
        <v>344</v>
      </c>
      <c r="F517" s="13" t="str">
        <f t="shared" si="20"/>
        <v>YES</v>
      </c>
    </row>
    <row r="518" spans="1:6" x14ac:dyDescent="0.25">
      <c r="A518" s="15">
        <v>44682</v>
      </c>
      <c r="B518" s="10">
        <v>2022</v>
      </c>
      <c r="C518" s="10" t="s">
        <v>8</v>
      </c>
      <c r="D518">
        <v>1.1000000000000001</v>
      </c>
      <c r="E518" s="13">
        <f t="shared" si="19"/>
        <v>360</v>
      </c>
      <c r="F518" s="13" t="str">
        <f t="shared" si="20"/>
        <v>YES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3.7</v>
      </c>
      <c r="E519" s="13">
        <f t="shared" si="19"/>
        <v>312</v>
      </c>
      <c r="F519" s="13" t="str">
        <f t="shared" si="20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>
        <v>2.6</v>
      </c>
      <c r="E520" s="13">
        <f t="shared" si="19"/>
        <v>344</v>
      </c>
      <c r="F520" s="13" t="str">
        <f t="shared" si="20"/>
        <v>YES</v>
      </c>
    </row>
    <row r="521" spans="1:6" x14ac:dyDescent="0.25">
      <c r="A521" s="15">
        <v>44685</v>
      </c>
      <c r="B521" s="10">
        <v>2022</v>
      </c>
      <c r="C521" s="10" t="s">
        <v>8</v>
      </c>
      <c r="D521">
        <v>2.9</v>
      </c>
      <c r="E521" s="13">
        <f t="shared" si="19"/>
        <v>339</v>
      </c>
      <c r="F521" s="13" t="str">
        <f t="shared" si="20"/>
        <v>YES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5.8</v>
      </c>
      <c r="E522" s="13">
        <f t="shared" si="19"/>
        <v>206</v>
      </c>
      <c r="F522" s="13" t="str">
        <f t="shared" si="20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>
        <v>5.8</v>
      </c>
      <c r="E523" s="13">
        <f t="shared" si="19"/>
        <v>206</v>
      </c>
      <c r="F523" s="13" t="str">
        <f t="shared" si="20"/>
        <v>YES</v>
      </c>
    </row>
    <row r="524" spans="1:6" x14ac:dyDescent="0.25">
      <c r="A524" s="15">
        <v>44688</v>
      </c>
      <c r="B524" s="10">
        <v>2022</v>
      </c>
      <c r="C524" s="10" t="s">
        <v>8</v>
      </c>
      <c r="D524">
        <v>4.5</v>
      </c>
      <c r="E524" s="13">
        <f t="shared" si="19"/>
        <v>271</v>
      </c>
      <c r="F524" s="13" t="str">
        <f t="shared" si="20"/>
        <v>YES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5.0999999999999996</v>
      </c>
      <c r="E525" s="13">
        <f t="shared" si="19"/>
        <v>238</v>
      </c>
      <c r="F525" s="13" t="str">
        <f t="shared" si="20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>
        <v>13</v>
      </c>
      <c r="E526" s="13">
        <f t="shared" si="19"/>
        <v>17</v>
      </c>
      <c r="F526" s="13" t="str">
        <f t="shared" si="20"/>
        <v>YES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15</v>
      </c>
      <c r="E527" s="13" t="e">
        <f t="shared" si="19"/>
        <v>#VALUE!</v>
      </c>
      <c r="F527" s="13" t="e">
        <f t="shared" si="20"/>
        <v>#VALUE!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9"/>
        <v>#VALUE!</v>
      </c>
      <c r="F528" s="13" t="e">
        <f t="shared" si="20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>
        <v>12.6</v>
      </c>
      <c r="E529" s="13">
        <f t="shared" si="19"/>
        <v>23</v>
      </c>
      <c r="F529" s="13" t="str">
        <f t="shared" si="20"/>
        <v>YES</v>
      </c>
    </row>
    <row r="530" spans="1:6" x14ac:dyDescent="0.25">
      <c r="A530" s="15">
        <v>44694</v>
      </c>
      <c r="B530" s="10">
        <v>2022</v>
      </c>
      <c r="C530" s="10" t="s">
        <v>8</v>
      </c>
      <c r="D530">
        <v>6.9</v>
      </c>
      <c r="E530" s="13">
        <f t="shared" si="19"/>
        <v>151</v>
      </c>
      <c r="F530" s="13" t="str">
        <f t="shared" si="20"/>
        <v>YES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8.6999999999999993</v>
      </c>
      <c r="E531" s="13">
        <f t="shared" si="19"/>
        <v>81</v>
      </c>
      <c r="F531" s="13" t="str">
        <f t="shared" si="20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>
        <v>4.2</v>
      </c>
      <c r="E532" s="13">
        <f t="shared" si="19"/>
        <v>284</v>
      </c>
      <c r="F532" s="13" t="str">
        <f t="shared" si="20"/>
        <v>YES</v>
      </c>
    </row>
    <row r="533" spans="1:6" x14ac:dyDescent="0.25">
      <c r="A533" s="15">
        <v>44697</v>
      </c>
      <c r="B533" s="10">
        <v>2022</v>
      </c>
      <c r="C533" s="10" t="s">
        <v>8</v>
      </c>
      <c r="D533">
        <v>5.3</v>
      </c>
      <c r="E533" s="13">
        <f t="shared" si="19"/>
        <v>229</v>
      </c>
      <c r="F533" s="13" t="str">
        <f t="shared" si="20"/>
        <v>YES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7.2</v>
      </c>
      <c r="E534" s="13">
        <f t="shared" si="19"/>
        <v>135</v>
      </c>
      <c r="F534" s="13" t="str">
        <f t="shared" si="20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>
        <v>7.6</v>
      </c>
      <c r="E535" s="13">
        <f t="shared" si="19"/>
        <v>117</v>
      </c>
      <c r="F535" s="13" t="str">
        <f t="shared" si="20"/>
        <v>YES</v>
      </c>
    </row>
    <row r="536" spans="1:6" x14ac:dyDescent="0.25">
      <c r="A536" s="15">
        <v>44700</v>
      </c>
      <c r="B536" s="10">
        <v>2022</v>
      </c>
      <c r="C536" s="10" t="s">
        <v>8</v>
      </c>
      <c r="D536">
        <v>7.4</v>
      </c>
      <c r="E536" s="13">
        <f t="shared" si="19"/>
        <v>123</v>
      </c>
      <c r="F536" s="13" t="str">
        <f t="shared" si="20"/>
        <v>YES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3.3</v>
      </c>
      <c r="E537" s="13">
        <f t="shared" si="19"/>
        <v>325</v>
      </c>
      <c r="F537" s="13" t="str">
        <f t="shared" si="20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>
        <v>3</v>
      </c>
      <c r="E538" s="13">
        <f t="shared" si="19"/>
        <v>337</v>
      </c>
      <c r="F538" s="13" t="str">
        <f t="shared" si="20"/>
        <v>YES</v>
      </c>
    </row>
    <row r="539" spans="1:6" x14ac:dyDescent="0.25">
      <c r="A539" s="15">
        <v>44703</v>
      </c>
      <c r="B539" s="10">
        <v>2022</v>
      </c>
      <c r="C539" s="10" t="s">
        <v>8</v>
      </c>
      <c r="D539">
        <v>4</v>
      </c>
      <c r="E539" s="13">
        <f t="shared" si="19"/>
        <v>298</v>
      </c>
      <c r="F539" s="13" t="str">
        <f t="shared" si="20"/>
        <v>YES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4.3</v>
      </c>
      <c r="E540" s="13">
        <f t="shared" si="19"/>
        <v>281</v>
      </c>
      <c r="F540" s="13" t="str">
        <f t="shared" si="20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>
        <v>8.1</v>
      </c>
      <c r="E541" s="13">
        <f t="shared" si="19"/>
        <v>94</v>
      </c>
      <c r="F541" s="13" t="str">
        <f t="shared" si="20"/>
        <v>YES</v>
      </c>
    </row>
    <row r="542" spans="1:6" x14ac:dyDescent="0.25">
      <c r="A542" s="15">
        <v>44706</v>
      </c>
      <c r="B542" s="10">
        <v>2022</v>
      </c>
      <c r="C542" s="10" t="s">
        <v>8</v>
      </c>
      <c r="D542">
        <v>5.7</v>
      </c>
      <c r="E542" s="13">
        <f t="shared" si="19"/>
        <v>212</v>
      </c>
      <c r="F542" s="13" t="str">
        <f t="shared" si="20"/>
        <v>YES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2.2999999999999998</v>
      </c>
      <c r="E543" s="13">
        <f t="shared" si="19"/>
        <v>349</v>
      </c>
      <c r="F543" s="13" t="str">
        <f t="shared" si="20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>
        <v>4</v>
      </c>
      <c r="E544" s="13">
        <f t="shared" si="19"/>
        <v>298</v>
      </c>
      <c r="F544" s="13" t="str">
        <f t="shared" si="20"/>
        <v>YES</v>
      </c>
    </row>
    <row r="545" spans="1:6" x14ac:dyDescent="0.25">
      <c r="A545" s="15">
        <v>44709</v>
      </c>
      <c r="B545" s="10">
        <v>2022</v>
      </c>
      <c r="C545" s="10" t="s">
        <v>8</v>
      </c>
      <c r="D545">
        <v>4.5999999999999996</v>
      </c>
      <c r="E545" s="13">
        <f t="shared" si="19"/>
        <v>263</v>
      </c>
      <c r="F545" s="13" t="str">
        <f t="shared" si="20"/>
        <v>YES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8.4</v>
      </c>
      <c r="E546" s="13">
        <f t="shared" si="19"/>
        <v>86</v>
      </c>
      <c r="F546" s="13" t="str">
        <f t="shared" si="20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>
        <v>14.3</v>
      </c>
      <c r="E547" s="13">
        <f t="shared" si="19"/>
        <v>10</v>
      </c>
      <c r="F547" s="13" t="str">
        <f t="shared" si="20"/>
        <v>YES</v>
      </c>
    </row>
    <row r="548" spans="1:6" x14ac:dyDescent="0.25">
      <c r="A548" s="15">
        <v>44712</v>
      </c>
      <c r="B548" s="10">
        <v>2022</v>
      </c>
      <c r="C548" s="10" t="s">
        <v>8</v>
      </c>
      <c r="D548">
        <v>6.6</v>
      </c>
      <c r="E548" s="13">
        <f t="shared" si="19"/>
        <v>167</v>
      </c>
      <c r="F548" s="13" t="str">
        <f t="shared" si="20"/>
        <v>YES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8.1</v>
      </c>
      <c r="E549" s="13">
        <f t="shared" si="19"/>
        <v>94</v>
      </c>
      <c r="F549" s="13" t="str">
        <f t="shared" si="20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>
        <v>12.8</v>
      </c>
      <c r="E550" s="13">
        <f t="shared" si="19"/>
        <v>19</v>
      </c>
      <c r="F550" s="13" t="str">
        <f t="shared" si="20"/>
        <v>YES</v>
      </c>
    </row>
    <row r="551" spans="1:6" x14ac:dyDescent="0.25">
      <c r="A551" s="15">
        <v>44715</v>
      </c>
      <c r="B551" s="10">
        <v>2022</v>
      </c>
      <c r="C551" s="10" t="s">
        <v>9</v>
      </c>
      <c r="D551">
        <v>11.5</v>
      </c>
      <c r="E551" s="13">
        <f t="shared" si="19"/>
        <v>33</v>
      </c>
      <c r="F551" s="13" t="str">
        <f t="shared" si="20"/>
        <v>YES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8.3000000000000007</v>
      </c>
      <c r="E552" s="13">
        <f t="shared" si="19"/>
        <v>87</v>
      </c>
      <c r="F552" s="13" t="str">
        <f t="shared" si="20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>
        <v>6.8</v>
      </c>
      <c r="E553" s="13">
        <f t="shared" si="19"/>
        <v>159</v>
      </c>
      <c r="F553" s="13" t="str">
        <f t="shared" si="20"/>
        <v>YES</v>
      </c>
    </row>
    <row r="554" spans="1:6" x14ac:dyDescent="0.25">
      <c r="A554" s="15">
        <v>44718</v>
      </c>
      <c r="B554" s="10">
        <v>2022</v>
      </c>
      <c r="C554" s="10" t="s">
        <v>9</v>
      </c>
      <c r="D554">
        <v>4.5</v>
      </c>
      <c r="E554" s="13">
        <f t="shared" si="19"/>
        <v>271</v>
      </c>
      <c r="F554" s="13" t="str">
        <f t="shared" si="20"/>
        <v>YES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5</v>
      </c>
      <c r="E555" s="13">
        <f t="shared" si="19"/>
        <v>239</v>
      </c>
      <c r="F555" s="13" t="str">
        <f t="shared" si="20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>
        <v>5.5</v>
      </c>
      <c r="E556" s="13">
        <f t="shared" si="19"/>
        <v>218</v>
      </c>
      <c r="F556" s="13" t="str">
        <f t="shared" si="20"/>
        <v>YES</v>
      </c>
    </row>
    <row r="557" spans="1:6" x14ac:dyDescent="0.25">
      <c r="A557" s="15">
        <v>44721</v>
      </c>
      <c r="B557" s="10">
        <v>2022</v>
      </c>
      <c r="C557" s="10" t="s">
        <v>9</v>
      </c>
      <c r="D557">
        <v>4.9000000000000004</v>
      </c>
      <c r="E557" s="13">
        <f t="shared" si="19"/>
        <v>243</v>
      </c>
      <c r="F557" s="13" t="str">
        <f t="shared" si="20"/>
        <v>YES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3.9</v>
      </c>
      <c r="E558" s="13">
        <f t="shared" si="19"/>
        <v>305</v>
      </c>
      <c r="F558" s="13" t="str">
        <f t="shared" si="20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>
        <v>6.3</v>
      </c>
      <c r="E559" s="13">
        <f t="shared" si="19"/>
        <v>183</v>
      </c>
      <c r="F559" s="13" t="str">
        <f t="shared" si="20"/>
        <v>YES</v>
      </c>
    </row>
    <row r="560" spans="1:6" x14ac:dyDescent="0.25">
      <c r="A560" s="15">
        <v>44724</v>
      </c>
      <c r="B560" s="10">
        <v>2022</v>
      </c>
      <c r="C560" s="10" t="s">
        <v>9</v>
      </c>
      <c r="D560">
        <v>7.7</v>
      </c>
      <c r="E560" s="13">
        <f t="shared" ref="E560:E623" si="21">IF(D560&lt;&gt;"",RANK(D560,D$367:D$731),"")</f>
        <v>110</v>
      </c>
      <c r="F560" s="13" t="str">
        <f t="shared" ref="F560:F623" si="22">IF(OR(D560="",E560&lt;ROUNDUP((COUNT(D$367:D$731))*0.02,0)),"NO","YES")</f>
        <v>YES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12.7</v>
      </c>
      <c r="E561" s="13">
        <f t="shared" si="21"/>
        <v>21</v>
      </c>
      <c r="F561" s="13" t="str">
        <f t="shared" si="22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15</v>
      </c>
      <c r="E562" s="13" t="e">
        <f t="shared" si="21"/>
        <v>#VALUE!</v>
      </c>
      <c r="F562" s="13" t="e">
        <f t="shared" si="22"/>
        <v>#VALUE!</v>
      </c>
    </row>
    <row r="563" spans="1:6" x14ac:dyDescent="0.25">
      <c r="A563" s="15">
        <v>44727</v>
      </c>
      <c r="B563" s="10">
        <v>2022</v>
      </c>
      <c r="C563" s="10" t="s">
        <v>9</v>
      </c>
      <c r="D563">
        <v>12.4</v>
      </c>
      <c r="E563" s="13">
        <f t="shared" si="21"/>
        <v>24</v>
      </c>
      <c r="F563" s="13" t="str">
        <f t="shared" si="22"/>
        <v>YES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5.8</v>
      </c>
      <c r="E564" s="13">
        <f t="shared" si="21"/>
        <v>206</v>
      </c>
      <c r="F564" s="13" t="str">
        <f t="shared" si="22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>
        <v>6.6</v>
      </c>
      <c r="E565" s="13">
        <f t="shared" si="21"/>
        <v>167</v>
      </c>
      <c r="F565" s="13" t="str">
        <f t="shared" si="22"/>
        <v>YES</v>
      </c>
    </row>
    <row r="566" spans="1:6" x14ac:dyDescent="0.25">
      <c r="A566" s="15">
        <v>44730</v>
      </c>
      <c r="B566" s="10">
        <v>2022</v>
      </c>
      <c r="C566" s="10" t="s">
        <v>9</v>
      </c>
      <c r="D566">
        <v>6</v>
      </c>
      <c r="E566" s="13">
        <f t="shared" si="21"/>
        <v>199</v>
      </c>
      <c r="F566" s="13" t="str">
        <f t="shared" si="22"/>
        <v>YES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7.7</v>
      </c>
      <c r="E567" s="13">
        <f t="shared" si="21"/>
        <v>110</v>
      </c>
      <c r="F567" s="13" t="str">
        <f t="shared" si="22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>
        <v>10.7</v>
      </c>
      <c r="E568" s="13">
        <f t="shared" si="21"/>
        <v>46</v>
      </c>
      <c r="F568" s="13" t="str">
        <f t="shared" si="22"/>
        <v>YES</v>
      </c>
    </row>
    <row r="569" spans="1:6" x14ac:dyDescent="0.25">
      <c r="A569" s="15">
        <v>44733</v>
      </c>
      <c r="B569" s="10">
        <v>2022</v>
      </c>
      <c r="C569" s="10" t="s">
        <v>9</v>
      </c>
      <c r="D569">
        <v>9.9</v>
      </c>
      <c r="E569" s="13">
        <f t="shared" si="21"/>
        <v>54</v>
      </c>
      <c r="F569" s="13" t="str">
        <f t="shared" si="22"/>
        <v>YES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5.9</v>
      </c>
      <c r="E570" s="13">
        <f t="shared" si="21"/>
        <v>201</v>
      </c>
      <c r="F570" s="13" t="str">
        <f t="shared" si="22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>
        <v>7.6</v>
      </c>
      <c r="E571" s="13">
        <f t="shared" si="21"/>
        <v>117</v>
      </c>
      <c r="F571" s="13" t="str">
        <f t="shared" si="22"/>
        <v>YES</v>
      </c>
    </row>
    <row r="572" spans="1:6" x14ac:dyDescent="0.25">
      <c r="A572" s="15">
        <v>44736</v>
      </c>
      <c r="B572" s="10">
        <v>2022</v>
      </c>
      <c r="C572" s="10" t="s">
        <v>9</v>
      </c>
      <c r="D572">
        <v>6.2</v>
      </c>
      <c r="E572" s="13">
        <f t="shared" si="21"/>
        <v>192</v>
      </c>
      <c r="F572" s="13" t="str">
        <f t="shared" si="22"/>
        <v>YES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9.8000000000000007</v>
      </c>
      <c r="E573" s="13">
        <f t="shared" si="21"/>
        <v>58</v>
      </c>
      <c r="F573" s="13" t="str">
        <f t="shared" si="22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>
        <v>4.9000000000000004</v>
      </c>
      <c r="E574" s="13">
        <f t="shared" si="21"/>
        <v>243</v>
      </c>
      <c r="F574" s="13" t="str">
        <f t="shared" si="22"/>
        <v>YES</v>
      </c>
    </row>
    <row r="575" spans="1:6" x14ac:dyDescent="0.25">
      <c r="A575" s="15">
        <v>44739</v>
      </c>
      <c r="B575" s="10">
        <v>2022</v>
      </c>
      <c r="C575" s="10" t="s">
        <v>9</v>
      </c>
      <c r="D575">
        <v>8.1</v>
      </c>
      <c r="E575" s="13">
        <f t="shared" si="21"/>
        <v>94</v>
      </c>
      <c r="F575" s="13" t="str">
        <f t="shared" si="22"/>
        <v>YES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7.3</v>
      </c>
      <c r="E576" s="13">
        <f t="shared" si="21"/>
        <v>130</v>
      </c>
      <c r="F576" s="13" t="str">
        <f t="shared" si="22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>
        <v>7.7</v>
      </c>
      <c r="E577" s="13">
        <f t="shared" si="21"/>
        <v>110</v>
      </c>
      <c r="F577" s="13" t="str">
        <f t="shared" si="22"/>
        <v>YES</v>
      </c>
    </row>
    <row r="578" spans="1:6" x14ac:dyDescent="0.25">
      <c r="A578" s="15">
        <v>44742</v>
      </c>
      <c r="B578" s="10">
        <v>2022</v>
      </c>
      <c r="C578" s="10" t="s">
        <v>9</v>
      </c>
      <c r="D578">
        <v>9</v>
      </c>
      <c r="E578" s="13">
        <f t="shared" si="21"/>
        <v>73</v>
      </c>
      <c r="F578" s="13" t="str">
        <f t="shared" si="22"/>
        <v>YES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8.3000000000000007</v>
      </c>
      <c r="E579" s="13">
        <f t="shared" si="21"/>
        <v>87</v>
      </c>
      <c r="F579" s="13" t="str">
        <f t="shared" si="22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>
        <v>7.3</v>
      </c>
      <c r="E580" s="13">
        <f t="shared" si="21"/>
        <v>130</v>
      </c>
      <c r="F580" s="13" t="str">
        <f t="shared" si="22"/>
        <v>YES</v>
      </c>
    </row>
    <row r="581" spans="1:6" x14ac:dyDescent="0.25">
      <c r="A581" s="15">
        <v>44745</v>
      </c>
      <c r="B581" s="10">
        <v>2022</v>
      </c>
      <c r="C581" s="10" t="s">
        <v>9</v>
      </c>
      <c r="D581">
        <v>10.3</v>
      </c>
      <c r="E581" s="13">
        <f t="shared" si="21"/>
        <v>50</v>
      </c>
      <c r="F581" s="13" t="str">
        <f t="shared" si="22"/>
        <v>YES</v>
      </c>
    </row>
    <row r="582" spans="1:6" x14ac:dyDescent="0.25">
      <c r="A582" s="15">
        <v>44746</v>
      </c>
      <c r="B582" s="10">
        <v>2022</v>
      </c>
      <c r="C582" s="10" t="s">
        <v>9</v>
      </c>
      <c r="D582">
        <v>12.3</v>
      </c>
      <c r="E582" s="13">
        <f t="shared" si="21"/>
        <v>26</v>
      </c>
      <c r="F582" s="13" t="str">
        <f t="shared" si="22"/>
        <v>YES</v>
      </c>
    </row>
    <row r="583" spans="1:6" x14ac:dyDescent="0.25">
      <c r="A583" s="15">
        <v>44747</v>
      </c>
      <c r="B583" s="10">
        <v>2022</v>
      </c>
      <c r="C583" s="10" t="s">
        <v>9</v>
      </c>
      <c r="D583">
        <v>6.7</v>
      </c>
      <c r="E583" s="13">
        <f t="shared" si="21"/>
        <v>162</v>
      </c>
      <c r="F583" s="13" t="str">
        <f t="shared" si="22"/>
        <v>YES</v>
      </c>
    </row>
    <row r="584" spans="1:6" x14ac:dyDescent="0.25">
      <c r="A584" s="15">
        <v>44748</v>
      </c>
      <c r="B584" s="10">
        <v>2022</v>
      </c>
      <c r="C584" s="10" t="s">
        <v>9</v>
      </c>
      <c r="D584">
        <v>3.6</v>
      </c>
      <c r="E584" s="13">
        <f t="shared" si="21"/>
        <v>313</v>
      </c>
      <c r="F584" s="13" t="str">
        <f t="shared" si="22"/>
        <v>YES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4.0999999999999996</v>
      </c>
      <c r="E585" s="13">
        <f t="shared" si="21"/>
        <v>287</v>
      </c>
      <c r="F585" s="13" t="str">
        <f t="shared" si="22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>
        <v>4.0999999999999996</v>
      </c>
      <c r="E586" s="13">
        <f t="shared" si="21"/>
        <v>287</v>
      </c>
      <c r="F586" s="13" t="str">
        <f t="shared" si="22"/>
        <v>YES</v>
      </c>
    </row>
    <row r="587" spans="1:6" x14ac:dyDescent="0.25">
      <c r="A587" s="15">
        <v>44751</v>
      </c>
      <c r="B587" s="10">
        <v>2022</v>
      </c>
      <c r="C587" s="10" t="s">
        <v>9</v>
      </c>
      <c r="D587">
        <v>6.5</v>
      </c>
      <c r="E587" s="13">
        <f t="shared" si="21"/>
        <v>172</v>
      </c>
      <c r="F587" s="13" t="str">
        <f t="shared" si="22"/>
        <v>YES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8.3000000000000007</v>
      </c>
      <c r="E588" s="13">
        <f t="shared" si="21"/>
        <v>87</v>
      </c>
      <c r="F588" s="13" t="str">
        <f t="shared" si="22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>
        <v>4.8</v>
      </c>
      <c r="E589" s="13">
        <f t="shared" si="21"/>
        <v>251</v>
      </c>
      <c r="F589" s="13" t="str">
        <f t="shared" si="22"/>
        <v>YES</v>
      </c>
    </row>
    <row r="590" spans="1:6" x14ac:dyDescent="0.25">
      <c r="A590" s="15">
        <v>44754</v>
      </c>
      <c r="B590" s="10">
        <v>2022</v>
      </c>
      <c r="C590" s="10" t="s">
        <v>9</v>
      </c>
      <c r="D590">
        <v>6.6</v>
      </c>
      <c r="E590" s="13">
        <f t="shared" si="21"/>
        <v>167</v>
      </c>
      <c r="F590" s="13" t="str">
        <f t="shared" si="22"/>
        <v>YES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7.3</v>
      </c>
      <c r="E591" s="13">
        <f t="shared" si="21"/>
        <v>130</v>
      </c>
      <c r="F591" s="13" t="str">
        <f t="shared" si="22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>
        <v>7.6</v>
      </c>
      <c r="E592" s="13">
        <f t="shared" si="21"/>
        <v>117</v>
      </c>
      <c r="F592" s="13" t="str">
        <f t="shared" si="22"/>
        <v>YES</v>
      </c>
    </row>
    <row r="593" spans="1:6" x14ac:dyDescent="0.25">
      <c r="A593" s="15">
        <v>44757</v>
      </c>
      <c r="B593" s="10">
        <v>2022</v>
      </c>
      <c r="C593" s="10" t="s">
        <v>9</v>
      </c>
      <c r="D593">
        <v>9.8000000000000007</v>
      </c>
      <c r="E593" s="13">
        <f t="shared" si="21"/>
        <v>58</v>
      </c>
      <c r="F593" s="13" t="str">
        <f t="shared" si="22"/>
        <v>YES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10.9</v>
      </c>
      <c r="E594" s="13">
        <f t="shared" si="21"/>
        <v>42</v>
      </c>
      <c r="F594" s="13" t="str">
        <f t="shared" si="22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>
        <v>8.6</v>
      </c>
      <c r="E595" s="13">
        <f t="shared" si="21"/>
        <v>84</v>
      </c>
      <c r="F595" s="13" t="str">
        <f t="shared" si="22"/>
        <v>YES</v>
      </c>
    </row>
    <row r="596" spans="1:6" x14ac:dyDescent="0.25">
      <c r="A596" s="15">
        <v>44760</v>
      </c>
      <c r="B596" s="10">
        <v>2022</v>
      </c>
      <c r="C596" s="10" t="s">
        <v>9</v>
      </c>
      <c r="D596">
        <v>6.3</v>
      </c>
      <c r="E596" s="13">
        <f t="shared" si="21"/>
        <v>183</v>
      </c>
      <c r="F596" s="13" t="str">
        <f t="shared" si="22"/>
        <v>YES</v>
      </c>
    </row>
    <row r="597" spans="1:6" x14ac:dyDescent="0.25">
      <c r="A597" s="15">
        <v>44761</v>
      </c>
      <c r="B597" s="10">
        <v>2022</v>
      </c>
      <c r="C597" s="10" t="s">
        <v>9</v>
      </c>
      <c r="D597">
        <v>6.5</v>
      </c>
      <c r="E597" s="13">
        <f t="shared" si="21"/>
        <v>172</v>
      </c>
      <c r="F597" s="13" t="str">
        <f t="shared" si="22"/>
        <v>YES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15</v>
      </c>
      <c r="E598" s="13" t="e">
        <f t="shared" si="21"/>
        <v>#VALUE!</v>
      </c>
      <c r="F598" s="13" t="e">
        <f t="shared" si="22"/>
        <v>#VALUE!</v>
      </c>
    </row>
    <row r="599" spans="1:6" x14ac:dyDescent="0.25">
      <c r="A599" s="15">
        <v>44763</v>
      </c>
      <c r="B599" s="10">
        <v>2022</v>
      </c>
      <c r="C599" s="10" t="s">
        <v>9</v>
      </c>
      <c r="D599">
        <v>10.199999999999999</v>
      </c>
      <c r="E599" s="13">
        <f t="shared" si="21"/>
        <v>52</v>
      </c>
      <c r="F599" s="13" t="str">
        <f t="shared" si="22"/>
        <v>YES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7</v>
      </c>
      <c r="E600" s="13">
        <f t="shared" si="21"/>
        <v>144</v>
      </c>
      <c r="F600" s="13" t="str">
        <f t="shared" si="22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>
        <v>11.3</v>
      </c>
      <c r="E601" s="13">
        <f t="shared" si="21"/>
        <v>36</v>
      </c>
      <c r="F601" s="13" t="str">
        <f t="shared" si="22"/>
        <v>YES</v>
      </c>
    </row>
    <row r="602" spans="1:6" x14ac:dyDescent="0.25">
      <c r="A602" s="15">
        <v>44766</v>
      </c>
      <c r="B602" s="10">
        <v>2022</v>
      </c>
      <c r="C602" s="10" t="s">
        <v>9</v>
      </c>
      <c r="D602">
        <v>6</v>
      </c>
      <c r="E602" s="13">
        <f t="shared" si="21"/>
        <v>199</v>
      </c>
      <c r="F602" s="13" t="str">
        <f t="shared" si="22"/>
        <v>YES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4.5</v>
      </c>
      <c r="E603" s="13">
        <f t="shared" si="21"/>
        <v>271</v>
      </c>
      <c r="F603" s="13" t="str">
        <f t="shared" si="22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>
        <v>5.6</v>
      </c>
      <c r="E604" s="13">
        <f t="shared" si="21"/>
        <v>216</v>
      </c>
      <c r="F604" s="13" t="str">
        <f t="shared" si="22"/>
        <v>YES</v>
      </c>
    </row>
    <row r="605" spans="1:6" x14ac:dyDescent="0.25">
      <c r="A605" s="15">
        <v>44769</v>
      </c>
      <c r="B605" s="10">
        <v>2022</v>
      </c>
      <c r="C605" s="10" t="s">
        <v>9</v>
      </c>
      <c r="D605">
        <v>6.9</v>
      </c>
      <c r="E605" s="13">
        <f t="shared" si="21"/>
        <v>151</v>
      </c>
      <c r="F605" s="13" t="str">
        <f t="shared" si="22"/>
        <v>YES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3.6</v>
      </c>
      <c r="E606" s="13">
        <f t="shared" si="21"/>
        <v>313</v>
      </c>
      <c r="F606" s="13" t="str">
        <f t="shared" si="22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>
        <v>3.8</v>
      </c>
      <c r="E607" s="13">
        <f t="shared" si="21"/>
        <v>309</v>
      </c>
      <c r="F607" s="13" t="str">
        <f t="shared" si="22"/>
        <v>YES</v>
      </c>
    </row>
    <row r="608" spans="1:6" x14ac:dyDescent="0.25">
      <c r="A608" s="15">
        <v>44772</v>
      </c>
      <c r="B608" s="10">
        <v>2022</v>
      </c>
      <c r="C608" s="10" t="s">
        <v>9</v>
      </c>
      <c r="D608">
        <v>4.5</v>
      </c>
      <c r="E608" s="13">
        <f t="shared" si="21"/>
        <v>271</v>
      </c>
      <c r="F608" s="13" t="str">
        <f t="shared" si="22"/>
        <v>YES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5.8</v>
      </c>
      <c r="E609" s="13">
        <f t="shared" si="21"/>
        <v>206</v>
      </c>
      <c r="F609" s="13" t="str">
        <f t="shared" si="22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>
        <v>6.5</v>
      </c>
      <c r="E610" s="13">
        <f t="shared" si="21"/>
        <v>172</v>
      </c>
      <c r="F610" s="13" t="str">
        <f t="shared" si="22"/>
        <v>YES</v>
      </c>
    </row>
    <row r="611" spans="1:6" x14ac:dyDescent="0.25">
      <c r="A611" s="15">
        <v>44775</v>
      </c>
      <c r="B611" s="10">
        <v>2022</v>
      </c>
      <c r="C611" s="10" t="s">
        <v>9</v>
      </c>
      <c r="D611">
        <v>8.9</v>
      </c>
      <c r="E611" s="13">
        <f t="shared" si="21"/>
        <v>78</v>
      </c>
      <c r="F611" s="13" t="str">
        <f t="shared" si="22"/>
        <v>YES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</v>
      </c>
      <c r="E612" s="13">
        <f t="shared" si="21"/>
        <v>144</v>
      </c>
      <c r="F612" s="13" t="str">
        <f t="shared" si="22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>
        <v>3.2</v>
      </c>
      <c r="E613" s="13">
        <f t="shared" si="21"/>
        <v>331</v>
      </c>
      <c r="F613" s="13" t="str">
        <f t="shared" si="22"/>
        <v>YES</v>
      </c>
    </row>
    <row r="614" spans="1:6" x14ac:dyDescent="0.25">
      <c r="A614" s="15">
        <v>44778</v>
      </c>
      <c r="B614" s="10">
        <v>2022</v>
      </c>
      <c r="C614" s="10" t="s">
        <v>9</v>
      </c>
      <c r="D614">
        <v>6.1</v>
      </c>
      <c r="E614" s="13">
        <f t="shared" si="21"/>
        <v>196</v>
      </c>
      <c r="F614" s="13" t="str">
        <f t="shared" si="22"/>
        <v>YES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12.7</v>
      </c>
      <c r="E615" s="13">
        <f t="shared" si="21"/>
        <v>21</v>
      </c>
      <c r="F615" s="13" t="str">
        <f t="shared" si="22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>
        <v>9.4</v>
      </c>
      <c r="E616" s="13">
        <f t="shared" si="21"/>
        <v>63</v>
      </c>
      <c r="F616" s="13" t="str">
        <f t="shared" si="22"/>
        <v>YES</v>
      </c>
    </row>
    <row r="617" spans="1:6" x14ac:dyDescent="0.25">
      <c r="A617" s="15">
        <v>44781</v>
      </c>
      <c r="B617" s="10">
        <v>2022</v>
      </c>
      <c r="C617" s="10" t="s">
        <v>9</v>
      </c>
      <c r="D617">
        <v>4.0999999999999996</v>
      </c>
      <c r="E617" s="13">
        <f t="shared" si="21"/>
        <v>287</v>
      </c>
      <c r="F617" s="13" t="str">
        <f t="shared" si="22"/>
        <v>YES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4.8</v>
      </c>
      <c r="E618" s="13">
        <f t="shared" si="21"/>
        <v>251</v>
      </c>
      <c r="F618" s="13" t="str">
        <f t="shared" si="22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>
        <v>6.4</v>
      </c>
      <c r="E619" s="13">
        <f t="shared" si="21"/>
        <v>179</v>
      </c>
      <c r="F619" s="13" t="str">
        <f t="shared" si="22"/>
        <v>YES</v>
      </c>
    </row>
    <row r="620" spans="1:6" x14ac:dyDescent="0.25">
      <c r="A620" s="15">
        <v>44784</v>
      </c>
      <c r="B620" s="10">
        <v>2022</v>
      </c>
      <c r="C620" s="10" t="s">
        <v>9</v>
      </c>
      <c r="D620">
        <v>8</v>
      </c>
      <c r="E620" s="13">
        <f t="shared" si="21"/>
        <v>100</v>
      </c>
      <c r="F620" s="13" t="str">
        <f t="shared" si="22"/>
        <v>YES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7.4</v>
      </c>
      <c r="E621" s="13">
        <f t="shared" si="21"/>
        <v>123</v>
      </c>
      <c r="F621" s="13" t="str">
        <f t="shared" si="22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>
        <v>8.8000000000000007</v>
      </c>
      <c r="E622" s="13">
        <f t="shared" si="21"/>
        <v>80</v>
      </c>
      <c r="F622" s="13" t="str">
        <f t="shared" si="22"/>
        <v>YES</v>
      </c>
    </row>
    <row r="623" spans="1:6" x14ac:dyDescent="0.25">
      <c r="A623" s="15">
        <v>44787</v>
      </c>
      <c r="B623" s="10">
        <v>2022</v>
      </c>
      <c r="C623" s="10" t="s">
        <v>9</v>
      </c>
      <c r="D623">
        <v>4.0999999999999996</v>
      </c>
      <c r="E623" s="13">
        <f t="shared" si="21"/>
        <v>287</v>
      </c>
      <c r="F623" s="13" t="str">
        <f t="shared" si="22"/>
        <v>YES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6.2</v>
      </c>
      <c r="E624" s="13">
        <f t="shared" ref="E624:E687" si="23">IF(D624&lt;&gt;"",RANK(D624,D$367:D$731),"")</f>
        <v>192</v>
      </c>
      <c r="F624" s="13" t="str">
        <f t="shared" ref="F624:F687" si="24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>
        <v>7.5</v>
      </c>
      <c r="E625" s="13">
        <f t="shared" si="23"/>
        <v>120</v>
      </c>
      <c r="F625" s="13" t="str">
        <f t="shared" si="24"/>
        <v>YES</v>
      </c>
    </row>
    <row r="626" spans="1:6" x14ac:dyDescent="0.25">
      <c r="A626" s="15">
        <v>44790</v>
      </c>
      <c r="B626" s="10">
        <v>2022</v>
      </c>
      <c r="C626" s="10" t="s">
        <v>9</v>
      </c>
      <c r="D626">
        <v>7.9</v>
      </c>
      <c r="E626" s="13">
        <f t="shared" si="23"/>
        <v>102</v>
      </c>
      <c r="F626" s="13" t="str">
        <f t="shared" si="24"/>
        <v>YES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8.1999999999999993</v>
      </c>
      <c r="E627" s="13">
        <f t="shared" si="23"/>
        <v>92</v>
      </c>
      <c r="F627" s="13" t="str">
        <f t="shared" si="24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>
        <v>5.7</v>
      </c>
      <c r="E628" s="13">
        <f t="shared" si="23"/>
        <v>212</v>
      </c>
      <c r="F628" s="13" t="str">
        <f t="shared" si="24"/>
        <v>YES</v>
      </c>
    </row>
    <row r="629" spans="1:6" x14ac:dyDescent="0.25">
      <c r="A629" s="15">
        <v>44793</v>
      </c>
      <c r="B629" s="10">
        <v>2022</v>
      </c>
      <c r="C629" s="10" t="s">
        <v>9</v>
      </c>
      <c r="D629">
        <v>4.2</v>
      </c>
      <c r="E629" s="13">
        <f t="shared" si="23"/>
        <v>284</v>
      </c>
      <c r="F629" s="13" t="str">
        <f t="shared" si="24"/>
        <v>YES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7.7</v>
      </c>
      <c r="E630" s="13">
        <f t="shared" si="23"/>
        <v>110</v>
      </c>
      <c r="F630" s="13" t="str">
        <f t="shared" si="24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>
        <v>7</v>
      </c>
      <c r="E631" s="13">
        <f t="shared" si="23"/>
        <v>144</v>
      </c>
      <c r="F631" s="13" t="str">
        <f t="shared" si="24"/>
        <v>YES</v>
      </c>
    </row>
    <row r="632" spans="1:6" x14ac:dyDescent="0.25">
      <c r="A632" s="15">
        <v>44796</v>
      </c>
      <c r="B632" s="10">
        <v>2022</v>
      </c>
      <c r="C632" s="10" t="s">
        <v>9</v>
      </c>
      <c r="D632">
        <v>7</v>
      </c>
      <c r="E632" s="13">
        <f t="shared" si="23"/>
        <v>144</v>
      </c>
      <c r="F632" s="13" t="str">
        <f t="shared" si="24"/>
        <v>YES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7.7</v>
      </c>
      <c r="E633" s="13">
        <f t="shared" si="23"/>
        <v>110</v>
      </c>
      <c r="F633" s="13" t="str">
        <f t="shared" si="24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>
        <v>5.8</v>
      </c>
      <c r="E634" s="13">
        <f t="shared" si="23"/>
        <v>206</v>
      </c>
      <c r="F634" s="13" t="str">
        <f t="shared" si="24"/>
        <v>YES</v>
      </c>
    </row>
    <row r="635" spans="1:6" x14ac:dyDescent="0.25">
      <c r="A635" s="15">
        <v>44799</v>
      </c>
      <c r="B635" s="10">
        <v>2022</v>
      </c>
      <c r="C635" s="10" t="s">
        <v>9</v>
      </c>
      <c r="D635">
        <v>5.5</v>
      </c>
      <c r="E635" s="13">
        <f t="shared" si="23"/>
        <v>218</v>
      </c>
      <c r="F635" s="13" t="str">
        <f t="shared" si="24"/>
        <v>YES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7.4</v>
      </c>
      <c r="E636" s="13">
        <f t="shared" si="23"/>
        <v>123</v>
      </c>
      <c r="F636" s="13" t="str">
        <f t="shared" si="24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>
        <v>5.7</v>
      </c>
      <c r="E637" s="13">
        <f t="shared" si="23"/>
        <v>212</v>
      </c>
      <c r="F637" s="13" t="str">
        <f t="shared" si="24"/>
        <v>YES</v>
      </c>
    </row>
    <row r="638" spans="1:6" x14ac:dyDescent="0.25">
      <c r="A638" s="15">
        <v>44802</v>
      </c>
      <c r="B638" s="10">
        <v>2022</v>
      </c>
      <c r="C638" s="10" t="s">
        <v>9</v>
      </c>
      <c r="D638">
        <v>5.4</v>
      </c>
      <c r="E638" s="13">
        <f t="shared" si="23"/>
        <v>225</v>
      </c>
      <c r="F638" s="13" t="str">
        <f t="shared" si="24"/>
        <v>YES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7.1</v>
      </c>
      <c r="E639" s="13">
        <f t="shared" si="23"/>
        <v>139</v>
      </c>
      <c r="F639" s="13" t="str">
        <f t="shared" si="24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>
        <v>6.3</v>
      </c>
      <c r="E640" s="13">
        <f t="shared" si="23"/>
        <v>183</v>
      </c>
      <c r="F640" s="13" t="str">
        <f t="shared" si="24"/>
        <v>YES</v>
      </c>
    </row>
    <row r="641" spans="1:6" x14ac:dyDescent="0.25">
      <c r="A641" s="15">
        <v>44805</v>
      </c>
      <c r="B641" s="10">
        <v>2022</v>
      </c>
      <c r="C641" s="10" t="s">
        <v>10</v>
      </c>
      <c r="D641">
        <v>5.7</v>
      </c>
      <c r="E641" s="13">
        <f t="shared" si="23"/>
        <v>212</v>
      </c>
      <c r="F641" s="13" t="str">
        <f t="shared" si="24"/>
        <v>YES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4.9000000000000004</v>
      </c>
      <c r="E642" s="13">
        <f t="shared" si="23"/>
        <v>243</v>
      </c>
      <c r="F642" s="13" t="str">
        <f t="shared" si="24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>
        <v>4.4000000000000004</v>
      </c>
      <c r="E643" s="13">
        <f t="shared" si="23"/>
        <v>280</v>
      </c>
      <c r="F643" s="13" t="str">
        <f t="shared" si="24"/>
        <v>YES</v>
      </c>
    </row>
    <row r="644" spans="1:6" x14ac:dyDescent="0.25">
      <c r="A644" s="15">
        <v>44808</v>
      </c>
      <c r="B644" s="10">
        <v>2022</v>
      </c>
      <c r="C644" s="10" t="s">
        <v>10</v>
      </c>
      <c r="D644">
        <v>5.9</v>
      </c>
      <c r="E644" s="13">
        <f t="shared" si="23"/>
        <v>201</v>
      </c>
      <c r="F644" s="13" t="str">
        <f t="shared" si="24"/>
        <v>YES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7.1</v>
      </c>
      <c r="E645" s="13">
        <f t="shared" si="23"/>
        <v>139</v>
      </c>
      <c r="F645" s="13" t="str">
        <f t="shared" si="24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>
        <v>7.5</v>
      </c>
      <c r="E646" s="13">
        <f t="shared" si="23"/>
        <v>120</v>
      </c>
      <c r="F646" s="13" t="str">
        <f t="shared" si="24"/>
        <v>YES</v>
      </c>
    </row>
    <row r="647" spans="1:6" x14ac:dyDescent="0.25">
      <c r="A647" s="15">
        <v>44811</v>
      </c>
      <c r="B647" s="10">
        <v>2022</v>
      </c>
      <c r="C647" s="10" t="s">
        <v>10</v>
      </c>
      <c r="D647">
        <v>9.1</v>
      </c>
      <c r="E647" s="13">
        <f t="shared" si="23"/>
        <v>69</v>
      </c>
      <c r="F647" s="13" t="str">
        <f t="shared" si="24"/>
        <v>YES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9.1</v>
      </c>
      <c r="E648" s="13">
        <f t="shared" si="23"/>
        <v>69</v>
      </c>
      <c r="F648" s="13" t="str">
        <f t="shared" si="24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>
        <v>8.1</v>
      </c>
      <c r="E649" s="13">
        <f t="shared" si="23"/>
        <v>94</v>
      </c>
      <c r="F649" s="13" t="str">
        <f t="shared" si="24"/>
        <v>YES</v>
      </c>
    </row>
    <row r="650" spans="1:6" x14ac:dyDescent="0.25">
      <c r="A650" s="15">
        <v>44814</v>
      </c>
      <c r="B650" s="10">
        <v>2022</v>
      </c>
      <c r="C650" s="10" t="s">
        <v>10</v>
      </c>
      <c r="D650">
        <v>4.7</v>
      </c>
      <c r="E650" s="13">
        <f t="shared" si="23"/>
        <v>257</v>
      </c>
      <c r="F650" s="13" t="str">
        <f t="shared" si="24"/>
        <v>YES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4.7</v>
      </c>
      <c r="E651" s="13">
        <f t="shared" si="23"/>
        <v>257</v>
      </c>
      <c r="F651" s="13" t="str">
        <f t="shared" si="24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>
        <v>4.0999999999999996</v>
      </c>
      <c r="E652" s="13">
        <f t="shared" si="23"/>
        <v>287</v>
      </c>
      <c r="F652" s="13" t="str">
        <f t="shared" si="24"/>
        <v>YES</v>
      </c>
    </row>
    <row r="653" spans="1:6" x14ac:dyDescent="0.25">
      <c r="A653" s="15">
        <v>44817</v>
      </c>
      <c r="B653" s="10">
        <v>2022</v>
      </c>
      <c r="C653" s="10" t="s">
        <v>10</v>
      </c>
      <c r="D653">
        <v>6.7</v>
      </c>
      <c r="E653" s="13">
        <f t="shared" si="23"/>
        <v>162</v>
      </c>
      <c r="F653" s="13" t="str">
        <f t="shared" si="24"/>
        <v>YES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7.1</v>
      </c>
      <c r="E654" s="13">
        <f t="shared" si="23"/>
        <v>139</v>
      </c>
      <c r="F654" s="13" t="str">
        <f t="shared" si="24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>
        <v>9.3000000000000007</v>
      </c>
      <c r="E655" s="13">
        <f t="shared" si="23"/>
        <v>66</v>
      </c>
      <c r="F655" s="13" t="str">
        <f t="shared" si="24"/>
        <v>YES</v>
      </c>
    </row>
    <row r="656" spans="1:6" x14ac:dyDescent="0.25">
      <c r="A656" s="15">
        <v>44820</v>
      </c>
      <c r="B656" s="10">
        <v>2022</v>
      </c>
      <c r="C656" s="10" t="s">
        <v>10</v>
      </c>
      <c r="D656">
        <v>10.7</v>
      </c>
      <c r="E656" s="13">
        <f t="shared" si="23"/>
        <v>46</v>
      </c>
      <c r="F656" s="13" t="str">
        <f t="shared" si="24"/>
        <v>YES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7.9</v>
      </c>
      <c r="E657" s="13">
        <f t="shared" si="23"/>
        <v>102</v>
      </c>
      <c r="F657" s="13" t="str">
        <f t="shared" si="24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>
        <v>5.3</v>
      </c>
      <c r="E658" s="13">
        <f t="shared" si="23"/>
        <v>229</v>
      </c>
      <c r="F658" s="13" t="str">
        <f t="shared" si="24"/>
        <v>YES</v>
      </c>
    </row>
    <row r="659" spans="1:6" x14ac:dyDescent="0.25">
      <c r="A659" s="15">
        <v>44823</v>
      </c>
      <c r="B659" s="10">
        <v>2022</v>
      </c>
      <c r="C659" s="10" t="s">
        <v>10</v>
      </c>
      <c r="D659">
        <v>6.9</v>
      </c>
      <c r="E659" s="13">
        <f t="shared" si="23"/>
        <v>151</v>
      </c>
      <c r="F659" s="13" t="str">
        <f t="shared" si="24"/>
        <v>YES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5.5</v>
      </c>
      <c r="E660" s="13">
        <f t="shared" si="23"/>
        <v>218</v>
      </c>
      <c r="F660" s="13" t="str">
        <f t="shared" si="24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>
        <v>5.5</v>
      </c>
      <c r="E661" s="13">
        <f t="shared" si="23"/>
        <v>218</v>
      </c>
      <c r="F661" s="13" t="str">
        <f t="shared" si="24"/>
        <v>YES</v>
      </c>
    </row>
    <row r="662" spans="1:6" x14ac:dyDescent="0.25">
      <c r="A662" s="15">
        <v>44826</v>
      </c>
      <c r="B662" s="10">
        <v>2022</v>
      </c>
      <c r="C662" s="10" t="s">
        <v>10</v>
      </c>
      <c r="D662">
        <v>3.1</v>
      </c>
      <c r="E662" s="13">
        <f t="shared" si="23"/>
        <v>335</v>
      </c>
      <c r="F662" s="13" t="str">
        <f t="shared" si="24"/>
        <v>YES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3.5</v>
      </c>
      <c r="E663" s="13">
        <f t="shared" si="23"/>
        <v>321</v>
      </c>
      <c r="F663" s="13" t="str">
        <f t="shared" si="24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>
        <v>5.5</v>
      </c>
      <c r="E664" s="13">
        <f t="shared" si="23"/>
        <v>218</v>
      </c>
      <c r="F664" s="13" t="str">
        <f t="shared" si="24"/>
        <v>YES</v>
      </c>
    </row>
    <row r="665" spans="1:6" x14ac:dyDescent="0.25">
      <c r="A665" s="15">
        <v>44829</v>
      </c>
      <c r="B665" s="10">
        <v>2022</v>
      </c>
      <c r="C665" s="10" t="s">
        <v>10</v>
      </c>
      <c r="D665">
        <v>4.2</v>
      </c>
      <c r="E665" s="13">
        <f t="shared" si="23"/>
        <v>284</v>
      </c>
      <c r="F665" s="13" t="str">
        <f t="shared" si="24"/>
        <v>YES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3.8</v>
      </c>
      <c r="E666" s="13">
        <f t="shared" si="23"/>
        <v>309</v>
      </c>
      <c r="F666" s="13" t="str">
        <f t="shared" si="24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>
        <v>4.7</v>
      </c>
      <c r="E667" s="13">
        <f t="shared" si="23"/>
        <v>257</v>
      </c>
      <c r="F667" s="13" t="str">
        <f t="shared" si="24"/>
        <v>YES</v>
      </c>
    </row>
    <row r="668" spans="1:6" x14ac:dyDescent="0.25">
      <c r="A668" s="15">
        <v>44832</v>
      </c>
      <c r="B668" s="10">
        <v>2022</v>
      </c>
      <c r="C668" s="10" t="s">
        <v>10</v>
      </c>
      <c r="D668">
        <v>3.6</v>
      </c>
      <c r="E668" s="13">
        <f t="shared" si="23"/>
        <v>313</v>
      </c>
      <c r="F668" s="13" t="str">
        <f t="shared" si="24"/>
        <v>YES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4.9000000000000004</v>
      </c>
      <c r="E669" s="13">
        <f t="shared" si="23"/>
        <v>243</v>
      </c>
      <c r="F669" s="13" t="str">
        <f t="shared" si="24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>
        <v>6.4</v>
      </c>
      <c r="E670" s="13">
        <f t="shared" si="23"/>
        <v>179</v>
      </c>
      <c r="F670" s="13" t="str">
        <f t="shared" si="24"/>
        <v>YES</v>
      </c>
    </row>
    <row r="671" spans="1:6" x14ac:dyDescent="0.25">
      <c r="A671" s="15">
        <v>44835</v>
      </c>
      <c r="B671" s="10">
        <v>2022</v>
      </c>
      <c r="C671" s="10" t="s">
        <v>10</v>
      </c>
      <c r="D671">
        <v>8.3000000000000007</v>
      </c>
      <c r="E671" s="13">
        <f t="shared" si="23"/>
        <v>87</v>
      </c>
      <c r="F671" s="13" t="str">
        <f t="shared" si="24"/>
        <v>YES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8.1</v>
      </c>
      <c r="E672" s="13">
        <f t="shared" si="23"/>
        <v>94</v>
      </c>
      <c r="F672" s="13" t="str">
        <f t="shared" si="24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>
        <v>7.8</v>
      </c>
      <c r="E673" s="13">
        <f t="shared" si="23"/>
        <v>107</v>
      </c>
      <c r="F673" s="13" t="str">
        <f t="shared" si="24"/>
        <v>YES</v>
      </c>
    </row>
    <row r="674" spans="1:6" x14ac:dyDescent="0.25">
      <c r="A674" s="15">
        <v>44838</v>
      </c>
      <c r="B674" s="10">
        <v>2022</v>
      </c>
      <c r="C674" s="10" t="s">
        <v>10</v>
      </c>
      <c r="D674">
        <v>6.9</v>
      </c>
      <c r="E674" s="13">
        <f t="shared" si="23"/>
        <v>151</v>
      </c>
      <c r="F674" s="13" t="str">
        <f t="shared" si="24"/>
        <v>YES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7.4</v>
      </c>
      <c r="E675" s="13">
        <f t="shared" si="23"/>
        <v>123</v>
      </c>
      <c r="F675" s="13" t="str">
        <f t="shared" si="24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>
        <v>9.5</v>
      </c>
      <c r="E676" s="13">
        <f t="shared" si="23"/>
        <v>62</v>
      </c>
      <c r="F676" s="13" t="str">
        <f t="shared" si="24"/>
        <v>YES</v>
      </c>
    </row>
    <row r="677" spans="1:6" x14ac:dyDescent="0.25">
      <c r="A677" s="15">
        <v>44841</v>
      </c>
      <c r="B677" s="10">
        <v>2022</v>
      </c>
      <c r="C677" s="10" t="s">
        <v>10</v>
      </c>
      <c r="D677">
        <v>3.5</v>
      </c>
      <c r="E677" s="13">
        <f t="shared" si="23"/>
        <v>321</v>
      </c>
      <c r="F677" s="13" t="str">
        <f t="shared" si="24"/>
        <v>YES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5.2</v>
      </c>
      <c r="E678" s="13">
        <f t="shared" si="23"/>
        <v>236</v>
      </c>
      <c r="F678" s="13" t="str">
        <f t="shared" si="24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>
        <v>7.5</v>
      </c>
      <c r="E679" s="13">
        <f t="shared" si="23"/>
        <v>120</v>
      </c>
      <c r="F679" s="13" t="str">
        <f t="shared" si="24"/>
        <v>YES</v>
      </c>
    </row>
    <row r="680" spans="1:6" x14ac:dyDescent="0.25">
      <c r="A680" s="15">
        <v>44844</v>
      </c>
      <c r="B680" s="10">
        <v>2022</v>
      </c>
      <c r="C680" s="10" t="s">
        <v>10</v>
      </c>
      <c r="D680">
        <v>11.3</v>
      </c>
      <c r="E680" s="13">
        <f t="shared" si="23"/>
        <v>36</v>
      </c>
      <c r="F680" s="13" t="str">
        <f t="shared" si="24"/>
        <v>YES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10.8</v>
      </c>
      <c r="E681" s="13">
        <f t="shared" si="23"/>
        <v>44</v>
      </c>
      <c r="F681" s="13" t="str">
        <f t="shared" si="24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>
        <v>4.8</v>
      </c>
      <c r="E682" s="13">
        <f t="shared" si="23"/>
        <v>251</v>
      </c>
      <c r="F682" s="13" t="str">
        <f t="shared" si="24"/>
        <v>YES</v>
      </c>
    </row>
    <row r="683" spans="1:6" x14ac:dyDescent="0.25">
      <c r="A683" s="15">
        <v>44847</v>
      </c>
      <c r="B683" s="10">
        <v>2022</v>
      </c>
      <c r="C683" s="10" t="s">
        <v>10</v>
      </c>
      <c r="D683">
        <v>5</v>
      </c>
      <c r="E683" s="13">
        <f t="shared" si="23"/>
        <v>239</v>
      </c>
      <c r="F683" s="13" t="str">
        <f t="shared" si="24"/>
        <v>YES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4.3</v>
      </c>
      <c r="E684" s="13">
        <f t="shared" si="23"/>
        <v>281</v>
      </c>
      <c r="F684" s="13" t="str">
        <f t="shared" si="24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>
        <v>4.5</v>
      </c>
      <c r="E685" s="13">
        <f t="shared" si="23"/>
        <v>271</v>
      </c>
      <c r="F685" s="13" t="str">
        <f t="shared" si="24"/>
        <v>YES</v>
      </c>
    </row>
    <row r="686" spans="1:6" x14ac:dyDescent="0.25">
      <c r="A686" s="15">
        <v>44850</v>
      </c>
      <c r="B686" s="10">
        <v>2022</v>
      </c>
      <c r="C686" s="10" t="s">
        <v>10</v>
      </c>
      <c r="D686">
        <v>4.8</v>
      </c>
      <c r="E686" s="13">
        <f t="shared" si="23"/>
        <v>251</v>
      </c>
      <c r="F686" s="13" t="str">
        <f t="shared" si="24"/>
        <v>YES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3.8</v>
      </c>
      <c r="E687" s="13">
        <f t="shared" si="23"/>
        <v>309</v>
      </c>
      <c r="F687" s="13" t="str">
        <f t="shared" si="24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>
        <v>4.0999999999999996</v>
      </c>
      <c r="E688" s="13">
        <f t="shared" ref="E688:E731" si="25">IF(D688&lt;&gt;"",RANK(D688,D$367:D$731),"")</f>
        <v>287</v>
      </c>
      <c r="F688" s="13" t="str">
        <f t="shared" ref="F688:F731" si="26">IF(OR(D688="",E688&lt;ROUNDUP((COUNT(D$367:D$731))*0.02,0)),"NO","YES")</f>
        <v>YES</v>
      </c>
    </row>
    <row r="689" spans="1:6" x14ac:dyDescent="0.25">
      <c r="A689" s="15">
        <v>44853</v>
      </c>
      <c r="B689" s="10">
        <v>2022</v>
      </c>
      <c r="C689" s="10" t="s">
        <v>10</v>
      </c>
      <c r="D689">
        <v>7.4</v>
      </c>
      <c r="E689" s="13">
        <f t="shared" si="25"/>
        <v>123</v>
      </c>
      <c r="F689" s="13" t="str">
        <f t="shared" si="26"/>
        <v>YES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14.7</v>
      </c>
      <c r="E690" s="13">
        <f t="shared" si="25"/>
        <v>8</v>
      </c>
      <c r="F690" s="13" t="str">
        <f t="shared" si="26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>
        <v>15.5</v>
      </c>
      <c r="E691" s="13">
        <f t="shared" si="25"/>
        <v>6</v>
      </c>
      <c r="F691" s="13" t="str">
        <f t="shared" si="26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>
        <v>14.9</v>
      </c>
      <c r="E692" s="13">
        <f t="shared" si="25"/>
        <v>7</v>
      </c>
      <c r="F692" s="13" t="str">
        <f t="shared" si="26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11.4</v>
      </c>
      <c r="E693" s="13">
        <f t="shared" si="25"/>
        <v>35</v>
      </c>
      <c r="F693" s="13" t="str">
        <f t="shared" si="26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>
        <v>6.7</v>
      </c>
      <c r="E694" s="13">
        <f t="shared" si="25"/>
        <v>162</v>
      </c>
      <c r="F694" s="13" t="str">
        <f t="shared" si="26"/>
        <v>YES</v>
      </c>
    </row>
    <row r="695" spans="1:6" x14ac:dyDescent="0.25">
      <c r="A695" s="15">
        <v>44859</v>
      </c>
      <c r="B695" s="10">
        <v>2022</v>
      </c>
      <c r="C695" s="10" t="s">
        <v>10</v>
      </c>
      <c r="D695">
        <v>4.5999999999999996</v>
      </c>
      <c r="E695" s="13">
        <f t="shared" si="25"/>
        <v>263</v>
      </c>
      <c r="F695" s="13" t="str">
        <f t="shared" si="26"/>
        <v>YES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7</v>
      </c>
      <c r="E696" s="13">
        <f t="shared" si="25"/>
        <v>144</v>
      </c>
      <c r="F696" s="13" t="str">
        <f t="shared" si="26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>
        <v>5.3</v>
      </c>
      <c r="E697" s="13">
        <f t="shared" si="25"/>
        <v>229</v>
      </c>
      <c r="F697" s="13" t="str">
        <f t="shared" si="26"/>
        <v>YES</v>
      </c>
    </row>
    <row r="698" spans="1:6" x14ac:dyDescent="0.25">
      <c r="A698" s="15">
        <v>44862</v>
      </c>
      <c r="B698" s="10">
        <v>2022</v>
      </c>
      <c r="C698" s="10" t="s">
        <v>10</v>
      </c>
      <c r="D698">
        <v>7.7</v>
      </c>
      <c r="E698" s="13">
        <f t="shared" si="25"/>
        <v>110</v>
      </c>
      <c r="F698" s="13" t="str">
        <f t="shared" si="26"/>
        <v>YES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9</v>
      </c>
      <c r="E699" s="13">
        <f t="shared" si="25"/>
        <v>73</v>
      </c>
      <c r="F699" s="13" t="str">
        <f t="shared" si="26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>
        <v>16.7</v>
      </c>
      <c r="E700" s="13">
        <f t="shared" si="25"/>
        <v>4</v>
      </c>
      <c r="F700" s="13" t="str">
        <f t="shared" si="26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>
        <v>12.2</v>
      </c>
      <c r="E701" s="13">
        <f t="shared" si="25"/>
        <v>27</v>
      </c>
      <c r="F701" s="13" t="str">
        <f t="shared" si="26"/>
        <v>YES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6.5</v>
      </c>
      <c r="E702" s="13">
        <f t="shared" si="25"/>
        <v>172</v>
      </c>
      <c r="F702" s="13" t="str">
        <f t="shared" si="26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>
        <v>6.9</v>
      </c>
      <c r="E703" s="13">
        <f t="shared" si="25"/>
        <v>151</v>
      </c>
      <c r="F703" s="13" t="str">
        <f t="shared" si="26"/>
        <v>YES</v>
      </c>
    </row>
    <row r="704" spans="1:6" x14ac:dyDescent="0.25">
      <c r="A704" s="15">
        <v>44868</v>
      </c>
      <c r="B704" s="10">
        <v>2022</v>
      </c>
      <c r="C704" s="10" t="s">
        <v>10</v>
      </c>
      <c r="D704">
        <v>9</v>
      </c>
      <c r="E704" s="13">
        <f t="shared" si="25"/>
        <v>73</v>
      </c>
      <c r="F704" s="13" t="str">
        <f t="shared" si="26"/>
        <v>YES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7.9</v>
      </c>
      <c r="E705" s="13">
        <f t="shared" si="25"/>
        <v>102</v>
      </c>
      <c r="F705" s="13" t="str">
        <f t="shared" si="26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>
        <v>4</v>
      </c>
      <c r="E706" s="13">
        <f t="shared" si="25"/>
        <v>298</v>
      </c>
      <c r="F706" s="13" t="str">
        <f t="shared" si="26"/>
        <v>YES</v>
      </c>
    </row>
    <row r="707" spans="1:6" x14ac:dyDescent="0.25">
      <c r="A707" s="15">
        <v>44871</v>
      </c>
      <c r="B707" s="10">
        <v>2022</v>
      </c>
      <c r="C707" s="10" t="s">
        <v>10</v>
      </c>
      <c r="D707">
        <v>3.3</v>
      </c>
      <c r="E707" s="13">
        <f t="shared" si="25"/>
        <v>325</v>
      </c>
      <c r="F707" s="13" t="str">
        <f t="shared" si="26"/>
        <v>YES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4.0999999999999996</v>
      </c>
      <c r="E708" s="13">
        <f t="shared" si="25"/>
        <v>287</v>
      </c>
      <c r="F708" s="13" t="str">
        <f t="shared" si="26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>
        <v>5.9</v>
      </c>
      <c r="E709" s="13">
        <f t="shared" si="25"/>
        <v>201</v>
      </c>
      <c r="F709" s="13" t="str">
        <f t="shared" si="26"/>
        <v>YES</v>
      </c>
    </row>
    <row r="710" spans="1:6" x14ac:dyDescent="0.25">
      <c r="A710" s="15">
        <v>44874</v>
      </c>
      <c r="B710" s="10">
        <v>2022</v>
      </c>
      <c r="C710" s="10" t="s">
        <v>10</v>
      </c>
      <c r="D710">
        <v>9.1999999999999993</v>
      </c>
      <c r="E710" s="13">
        <f t="shared" si="25"/>
        <v>68</v>
      </c>
      <c r="F710" s="13" t="str">
        <f t="shared" si="26"/>
        <v>YES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6.3</v>
      </c>
      <c r="E711" s="13">
        <f t="shared" si="25"/>
        <v>183</v>
      </c>
      <c r="F711" s="13" t="str">
        <f t="shared" si="26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>
        <v>2.9</v>
      </c>
      <c r="E712" s="13">
        <f t="shared" si="25"/>
        <v>339</v>
      </c>
      <c r="F712" s="13" t="str">
        <f t="shared" si="26"/>
        <v>YES</v>
      </c>
    </row>
    <row r="713" spans="1:6" x14ac:dyDescent="0.25">
      <c r="A713" s="15">
        <v>44877</v>
      </c>
      <c r="B713" s="10">
        <v>2022</v>
      </c>
      <c r="C713" s="10" t="s">
        <v>10</v>
      </c>
      <c r="D713">
        <v>1.4</v>
      </c>
      <c r="E713" s="13">
        <f t="shared" si="25"/>
        <v>358</v>
      </c>
      <c r="F713" s="13" t="str">
        <f t="shared" si="26"/>
        <v>YES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3.6</v>
      </c>
      <c r="E714" s="13">
        <f t="shared" si="25"/>
        <v>313</v>
      </c>
      <c r="F714" s="13" t="str">
        <f t="shared" si="26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>
        <v>7.3</v>
      </c>
      <c r="E715" s="13">
        <f t="shared" si="25"/>
        <v>130</v>
      </c>
      <c r="F715" s="13" t="str">
        <f t="shared" si="26"/>
        <v>YES</v>
      </c>
    </row>
    <row r="716" spans="1:6" x14ac:dyDescent="0.25">
      <c r="A716" s="15">
        <v>44880</v>
      </c>
      <c r="B716" s="10">
        <v>2022</v>
      </c>
      <c r="C716" s="10" t="s">
        <v>10</v>
      </c>
      <c r="D716">
        <v>11.2</v>
      </c>
      <c r="E716" s="13">
        <f t="shared" si="25"/>
        <v>39</v>
      </c>
      <c r="F716" s="13" t="str">
        <f t="shared" si="26"/>
        <v>YES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5.4</v>
      </c>
      <c r="E717" s="13">
        <f t="shared" si="25"/>
        <v>225</v>
      </c>
      <c r="F717" s="13" t="str">
        <f t="shared" si="26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>
        <v>5</v>
      </c>
      <c r="E718" s="13">
        <f t="shared" si="25"/>
        <v>239</v>
      </c>
      <c r="F718" s="13" t="str">
        <f t="shared" si="26"/>
        <v>YES</v>
      </c>
    </row>
    <row r="719" spans="1:6" x14ac:dyDescent="0.25">
      <c r="A719" s="15">
        <v>44883</v>
      </c>
      <c r="B719" s="10">
        <v>2022</v>
      </c>
      <c r="C719" s="10" t="s">
        <v>10</v>
      </c>
      <c r="D719">
        <v>4.5</v>
      </c>
      <c r="E719" s="13">
        <f t="shared" si="25"/>
        <v>271</v>
      </c>
      <c r="F719" s="13" t="str">
        <f t="shared" si="26"/>
        <v>YES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4.0999999999999996</v>
      </c>
      <c r="E720" s="13">
        <f t="shared" si="25"/>
        <v>287</v>
      </c>
      <c r="F720" s="13" t="str">
        <f t="shared" si="26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>
        <v>4</v>
      </c>
      <c r="E721" s="13">
        <f t="shared" si="25"/>
        <v>298</v>
      </c>
      <c r="F721" s="13" t="str">
        <f t="shared" si="26"/>
        <v>YES</v>
      </c>
    </row>
    <row r="722" spans="1:6" x14ac:dyDescent="0.25">
      <c r="A722" s="15">
        <v>44886</v>
      </c>
      <c r="B722" s="10">
        <v>2022</v>
      </c>
      <c r="C722" s="10" t="s">
        <v>10</v>
      </c>
      <c r="D722">
        <v>6.8</v>
      </c>
      <c r="E722" s="13">
        <f t="shared" si="25"/>
        <v>159</v>
      </c>
      <c r="F722" s="13" t="str">
        <f t="shared" si="26"/>
        <v>YES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13.2</v>
      </c>
      <c r="E723" s="13">
        <f t="shared" si="25"/>
        <v>15</v>
      </c>
      <c r="F723" s="13" t="str">
        <f t="shared" si="26"/>
        <v>YES</v>
      </c>
    </row>
    <row r="724" spans="1:6" x14ac:dyDescent="0.25">
      <c r="A724" s="15">
        <v>44888</v>
      </c>
      <c r="B724" s="10">
        <v>2022</v>
      </c>
      <c r="C724" s="10" t="s">
        <v>10</v>
      </c>
      <c r="D724">
        <v>9.8000000000000007</v>
      </c>
      <c r="E724" s="13">
        <f t="shared" si="25"/>
        <v>58</v>
      </c>
      <c r="F724" s="13" t="str">
        <f t="shared" si="26"/>
        <v>YES</v>
      </c>
    </row>
    <row r="725" spans="1:6" x14ac:dyDescent="0.25">
      <c r="A725" s="15">
        <v>44889</v>
      </c>
      <c r="B725" s="10">
        <v>2022</v>
      </c>
      <c r="C725" s="10" t="s">
        <v>10</v>
      </c>
      <c r="D725">
        <v>11.8</v>
      </c>
      <c r="E725" s="13">
        <f t="shared" si="25"/>
        <v>31</v>
      </c>
      <c r="F725" s="13" t="str">
        <f t="shared" si="26"/>
        <v>YES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4</v>
      </c>
      <c r="E726" s="13">
        <f t="shared" si="25"/>
        <v>298</v>
      </c>
      <c r="F726" s="13" t="str">
        <f t="shared" si="26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>
        <v>6.3</v>
      </c>
      <c r="E727" s="13">
        <f t="shared" si="25"/>
        <v>183</v>
      </c>
      <c r="F727" s="13" t="str">
        <f t="shared" si="26"/>
        <v>YES</v>
      </c>
    </row>
    <row r="728" spans="1:6" x14ac:dyDescent="0.25">
      <c r="A728" s="15">
        <v>44892</v>
      </c>
      <c r="B728" s="10">
        <v>2022</v>
      </c>
      <c r="C728" s="10" t="s">
        <v>10</v>
      </c>
      <c r="D728">
        <v>5.4</v>
      </c>
      <c r="E728" s="13">
        <f t="shared" si="25"/>
        <v>225</v>
      </c>
      <c r="F728" s="13" t="str">
        <f t="shared" si="26"/>
        <v>YES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5.9</v>
      </c>
      <c r="E729" s="13">
        <f t="shared" si="25"/>
        <v>201</v>
      </c>
      <c r="F729" s="13" t="str">
        <f t="shared" si="26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>
        <v>5.3</v>
      </c>
      <c r="E730" s="13">
        <f t="shared" si="25"/>
        <v>229</v>
      </c>
      <c r="F730" s="13" t="str">
        <f t="shared" si="26"/>
        <v>YES</v>
      </c>
    </row>
    <row r="731" spans="1:6" x14ac:dyDescent="0.25">
      <c r="A731" s="15">
        <v>44895</v>
      </c>
      <c r="B731" s="10">
        <v>2022</v>
      </c>
      <c r="C731" s="10" t="s">
        <v>10</v>
      </c>
      <c r="D731">
        <v>3.3</v>
      </c>
      <c r="E731" s="13">
        <f t="shared" si="25"/>
        <v>325</v>
      </c>
      <c r="F731" s="13" t="str">
        <f t="shared" si="26"/>
        <v>YES</v>
      </c>
    </row>
    <row r="732" spans="1:6" x14ac:dyDescent="0.25">
      <c r="A732" s="15">
        <v>45261</v>
      </c>
      <c r="B732" s="10">
        <v>2023</v>
      </c>
      <c r="C732" s="10" t="s">
        <v>7</v>
      </c>
      <c r="D732">
        <v>6.1</v>
      </c>
      <c r="E732" s="13">
        <f>IF(D732&lt;&gt;"",RANK(D732,D$732:D$1096),"")</f>
        <v>211</v>
      </c>
      <c r="F732" s="13" t="str">
        <f>IF(OR(D732="",E732&lt;ROUNDUP((COUNT(D$732:D$1096))*0.02,0)),"NO","YES")</f>
        <v>YES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6.8</v>
      </c>
      <c r="E733" s="13">
        <f t="shared" ref="E733:E796" si="27">IF(D733&lt;&gt;"",RANK(D733,D$732:D$1096),"")</f>
        <v>187</v>
      </c>
      <c r="F733" s="13" t="str">
        <f t="shared" ref="F733:F796" si="28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>
        <v>13.2</v>
      </c>
      <c r="E734" s="13">
        <f t="shared" si="27"/>
        <v>28</v>
      </c>
      <c r="F734" s="13" t="str">
        <f t="shared" si="28"/>
        <v>YES</v>
      </c>
    </row>
    <row r="735" spans="1:6" x14ac:dyDescent="0.25">
      <c r="A735" s="15">
        <v>45264</v>
      </c>
      <c r="B735" s="10">
        <v>2023</v>
      </c>
      <c r="C735" s="10" t="s">
        <v>7</v>
      </c>
      <c r="D735">
        <v>12.2</v>
      </c>
      <c r="E735" s="13">
        <f t="shared" si="27"/>
        <v>46</v>
      </c>
      <c r="F735" s="13" t="str">
        <f t="shared" si="28"/>
        <v>YES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9.4</v>
      </c>
      <c r="E736" s="13">
        <f t="shared" si="27"/>
        <v>98</v>
      </c>
      <c r="F736" s="13" t="str">
        <f t="shared" si="28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>
        <v>7.2</v>
      </c>
      <c r="E737" s="13">
        <f t="shared" si="27"/>
        <v>173</v>
      </c>
      <c r="F737" s="13" t="str">
        <f t="shared" si="28"/>
        <v>YES</v>
      </c>
    </row>
    <row r="738" spans="1:6" x14ac:dyDescent="0.25">
      <c r="A738" s="15">
        <v>45267</v>
      </c>
      <c r="B738" s="10">
        <v>2023</v>
      </c>
      <c r="C738" s="10" t="s">
        <v>7</v>
      </c>
      <c r="D738">
        <v>5.8</v>
      </c>
      <c r="E738" s="13">
        <f t="shared" si="27"/>
        <v>221</v>
      </c>
      <c r="F738" s="13" t="str">
        <f t="shared" si="28"/>
        <v>YES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3.8</v>
      </c>
      <c r="E739" s="13">
        <f t="shared" si="27"/>
        <v>295</v>
      </c>
      <c r="F739" s="13" t="str">
        <f t="shared" si="28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>
        <v>2.7</v>
      </c>
      <c r="E740" s="13">
        <f t="shared" si="27"/>
        <v>320</v>
      </c>
      <c r="F740" s="13" t="str">
        <f t="shared" si="28"/>
        <v>YES</v>
      </c>
    </row>
    <row r="741" spans="1:6" x14ac:dyDescent="0.25">
      <c r="A741" s="15">
        <v>45270</v>
      </c>
      <c r="B741" s="10">
        <v>2023</v>
      </c>
      <c r="C741" s="10" t="s">
        <v>7</v>
      </c>
      <c r="D741">
        <v>5.2</v>
      </c>
      <c r="E741" s="13">
        <f t="shared" si="27"/>
        <v>247</v>
      </c>
      <c r="F741" s="13" t="str">
        <f t="shared" si="28"/>
        <v>YES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8.6</v>
      </c>
      <c r="E742" s="13">
        <f t="shared" si="27"/>
        <v>127</v>
      </c>
      <c r="F742" s="13" t="str">
        <f t="shared" si="28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>
        <v>3.1</v>
      </c>
      <c r="E743" s="13">
        <f t="shared" si="27"/>
        <v>315</v>
      </c>
      <c r="F743" s="13" t="str">
        <f t="shared" si="28"/>
        <v>YES</v>
      </c>
    </row>
    <row r="744" spans="1:6" x14ac:dyDescent="0.25">
      <c r="A744" s="15">
        <v>45273</v>
      </c>
      <c r="B744" s="10">
        <v>2023</v>
      </c>
      <c r="C744" s="10" t="s">
        <v>7</v>
      </c>
      <c r="D744">
        <v>8</v>
      </c>
      <c r="E744" s="13">
        <f t="shared" si="27"/>
        <v>147</v>
      </c>
      <c r="F744" s="13" t="str">
        <f t="shared" si="28"/>
        <v>YES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12.3</v>
      </c>
      <c r="E745" s="13">
        <f t="shared" si="27"/>
        <v>45</v>
      </c>
      <c r="F745" s="13" t="str">
        <f t="shared" si="28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>
        <v>12.6</v>
      </c>
      <c r="E746" s="13">
        <f t="shared" si="27"/>
        <v>37</v>
      </c>
      <c r="F746" s="13" t="str">
        <f t="shared" si="28"/>
        <v>YES</v>
      </c>
    </row>
    <row r="747" spans="1:6" x14ac:dyDescent="0.25">
      <c r="A747" s="15">
        <v>45276</v>
      </c>
      <c r="B747" s="10">
        <v>2023</v>
      </c>
      <c r="C747" s="10" t="s">
        <v>7</v>
      </c>
      <c r="D747">
        <v>10.9</v>
      </c>
      <c r="E747" s="13">
        <f t="shared" si="27"/>
        <v>62</v>
      </c>
      <c r="F747" s="13" t="str">
        <f t="shared" si="28"/>
        <v>YES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6.1</v>
      </c>
      <c r="E748" s="13">
        <f t="shared" si="27"/>
        <v>211</v>
      </c>
      <c r="F748" s="13" t="str">
        <f t="shared" si="28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>
        <v>2.7</v>
      </c>
      <c r="E749" s="13">
        <f t="shared" si="27"/>
        <v>320</v>
      </c>
      <c r="F749" s="13" t="str">
        <f t="shared" si="28"/>
        <v>YES</v>
      </c>
    </row>
    <row r="750" spans="1:6" x14ac:dyDescent="0.25">
      <c r="A750" s="15">
        <v>45279</v>
      </c>
      <c r="B750" s="10">
        <v>2023</v>
      </c>
      <c r="C750" s="10" t="s">
        <v>7</v>
      </c>
      <c r="D750">
        <v>3.3</v>
      </c>
      <c r="E750" s="13">
        <f t="shared" si="27"/>
        <v>308</v>
      </c>
      <c r="F750" s="13" t="str">
        <f t="shared" si="28"/>
        <v>YES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7.2</v>
      </c>
      <c r="E751" s="13">
        <f t="shared" si="27"/>
        <v>173</v>
      </c>
      <c r="F751" s="13" t="str">
        <f t="shared" si="28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>
        <v>13.1</v>
      </c>
      <c r="E752" s="13">
        <f t="shared" si="27"/>
        <v>31</v>
      </c>
      <c r="F752" s="13" t="str">
        <f t="shared" si="28"/>
        <v>YES</v>
      </c>
    </row>
    <row r="753" spans="1:6" x14ac:dyDescent="0.25">
      <c r="A753" s="15">
        <v>45282</v>
      </c>
      <c r="B753" s="10">
        <v>2023</v>
      </c>
      <c r="C753" s="10" t="s">
        <v>7</v>
      </c>
      <c r="D753">
        <v>12.9</v>
      </c>
      <c r="E753" s="13">
        <f t="shared" si="27"/>
        <v>33</v>
      </c>
      <c r="F753" s="13" t="str">
        <f t="shared" si="28"/>
        <v>YES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15.1</v>
      </c>
      <c r="E754" s="13">
        <f t="shared" si="27"/>
        <v>12</v>
      </c>
      <c r="F754" s="13" t="str">
        <f t="shared" si="28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>
        <v>7.7</v>
      </c>
      <c r="E755" s="13">
        <f t="shared" si="27"/>
        <v>154</v>
      </c>
      <c r="F755" s="13" t="str">
        <f t="shared" si="28"/>
        <v>YES</v>
      </c>
    </row>
    <row r="756" spans="1:6" x14ac:dyDescent="0.25">
      <c r="A756" s="15">
        <v>45285</v>
      </c>
      <c r="B756" s="10">
        <v>2023</v>
      </c>
      <c r="C756" s="10" t="s">
        <v>7</v>
      </c>
      <c r="D756">
        <v>1.8</v>
      </c>
      <c r="E756" s="13">
        <f t="shared" si="27"/>
        <v>330</v>
      </c>
      <c r="F756" s="13" t="str">
        <f t="shared" si="28"/>
        <v>YES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1.3</v>
      </c>
      <c r="E757" s="13">
        <f t="shared" si="27"/>
        <v>333</v>
      </c>
      <c r="F757" s="13" t="str">
        <f t="shared" si="28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>
        <v>4.9000000000000004</v>
      </c>
      <c r="E758" s="13">
        <f t="shared" si="27"/>
        <v>257</v>
      </c>
      <c r="F758" s="13" t="str">
        <f t="shared" si="28"/>
        <v>YES</v>
      </c>
    </row>
    <row r="759" spans="1:6" x14ac:dyDescent="0.25">
      <c r="A759" s="15">
        <v>45288</v>
      </c>
      <c r="B759" s="10">
        <v>2023</v>
      </c>
      <c r="C759" s="10" t="s">
        <v>7</v>
      </c>
      <c r="D759">
        <v>4.7</v>
      </c>
      <c r="E759" s="13">
        <f t="shared" si="27"/>
        <v>263</v>
      </c>
      <c r="F759" s="13" t="str">
        <f t="shared" si="28"/>
        <v>YES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4</v>
      </c>
      <c r="E760" s="13">
        <f t="shared" si="27"/>
        <v>286</v>
      </c>
      <c r="F760" s="13" t="str">
        <f t="shared" si="28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>
        <v>5.8</v>
      </c>
      <c r="E761" s="13">
        <f t="shared" si="27"/>
        <v>221</v>
      </c>
      <c r="F761" s="13" t="str">
        <f t="shared" si="28"/>
        <v>YES</v>
      </c>
    </row>
    <row r="762" spans="1:6" x14ac:dyDescent="0.25">
      <c r="A762" s="15">
        <v>45291</v>
      </c>
      <c r="B762" s="10">
        <v>2023</v>
      </c>
      <c r="C762" s="10" t="s">
        <v>7</v>
      </c>
      <c r="D762">
        <v>2.5</v>
      </c>
      <c r="E762" s="13">
        <f t="shared" si="27"/>
        <v>324</v>
      </c>
      <c r="F762" s="13" t="str">
        <f t="shared" si="28"/>
        <v>YES</v>
      </c>
    </row>
    <row r="763" spans="1:6" x14ac:dyDescent="0.25">
      <c r="A763" s="15">
        <v>44927</v>
      </c>
      <c r="B763" s="10">
        <v>2023</v>
      </c>
      <c r="C763" s="10" t="s">
        <v>7</v>
      </c>
      <c r="D763">
        <v>17.2</v>
      </c>
      <c r="E763" s="13">
        <f t="shared" si="27"/>
        <v>6</v>
      </c>
      <c r="F763" s="13" t="str">
        <f t="shared" si="28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>
        <v>13.2</v>
      </c>
      <c r="E764" s="13">
        <f t="shared" si="27"/>
        <v>28</v>
      </c>
      <c r="F764" s="13" t="str">
        <f t="shared" si="28"/>
        <v>YES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5.8</v>
      </c>
      <c r="E765" s="13">
        <f t="shared" si="27"/>
        <v>221</v>
      </c>
      <c r="F765" s="13" t="str">
        <f t="shared" si="28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>
        <v>10.3</v>
      </c>
      <c r="E766" s="13">
        <f t="shared" si="27"/>
        <v>73</v>
      </c>
      <c r="F766" s="13" t="str">
        <f t="shared" si="28"/>
        <v>YES</v>
      </c>
    </row>
    <row r="767" spans="1:6" x14ac:dyDescent="0.25">
      <c r="A767" s="15">
        <v>44931</v>
      </c>
      <c r="B767" s="10">
        <v>2023</v>
      </c>
      <c r="C767" s="10" t="s">
        <v>7</v>
      </c>
      <c r="D767">
        <v>6.6</v>
      </c>
      <c r="E767" s="13">
        <f t="shared" si="27"/>
        <v>194</v>
      </c>
      <c r="F767" s="13" t="str">
        <f t="shared" si="28"/>
        <v>YES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17.2</v>
      </c>
      <c r="E768" s="13">
        <f t="shared" si="27"/>
        <v>6</v>
      </c>
      <c r="F768" s="13" t="str">
        <f t="shared" si="28"/>
        <v>NO</v>
      </c>
    </row>
    <row r="769" spans="1:6" x14ac:dyDescent="0.25">
      <c r="A769" s="15">
        <v>44933</v>
      </c>
      <c r="B769" s="10">
        <v>2023</v>
      </c>
      <c r="C769" s="10" t="s">
        <v>7</v>
      </c>
      <c r="D769">
        <v>30.6</v>
      </c>
      <c r="E769" s="13">
        <f t="shared" si="27"/>
        <v>1</v>
      </c>
      <c r="F769" s="13" t="str">
        <f t="shared" si="28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>
        <v>25.7</v>
      </c>
      <c r="E770" s="13">
        <f t="shared" si="27"/>
        <v>2</v>
      </c>
      <c r="F770" s="13" t="str">
        <f t="shared" si="28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12.8</v>
      </c>
      <c r="E771" s="13">
        <f t="shared" si="27"/>
        <v>35</v>
      </c>
      <c r="F771" s="13" t="str">
        <f t="shared" si="28"/>
        <v>YES</v>
      </c>
    </row>
    <row r="772" spans="1:6" x14ac:dyDescent="0.25">
      <c r="A772" s="15">
        <v>44936</v>
      </c>
      <c r="B772" s="10">
        <v>2023</v>
      </c>
      <c r="C772" s="10" t="s">
        <v>7</v>
      </c>
      <c r="D772">
        <v>12.5</v>
      </c>
      <c r="E772" s="13">
        <f t="shared" si="27"/>
        <v>39</v>
      </c>
      <c r="F772" s="13" t="str">
        <f t="shared" si="28"/>
        <v>YES</v>
      </c>
    </row>
    <row r="773" spans="1:6" x14ac:dyDescent="0.25">
      <c r="A773" s="15">
        <v>44937</v>
      </c>
      <c r="B773" s="10">
        <v>2023</v>
      </c>
      <c r="C773" s="10" t="s">
        <v>7</v>
      </c>
      <c r="D773">
        <v>21.1</v>
      </c>
      <c r="E773" s="13">
        <f t="shared" si="27"/>
        <v>3</v>
      </c>
      <c r="F773" s="13" t="str">
        <f t="shared" si="28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11.3</v>
      </c>
      <c r="E774" s="13">
        <f t="shared" si="27"/>
        <v>54</v>
      </c>
      <c r="F774" s="13" t="str">
        <f t="shared" si="28"/>
        <v>YES</v>
      </c>
    </row>
    <row r="775" spans="1:6" x14ac:dyDescent="0.25">
      <c r="A775" s="15">
        <v>44939</v>
      </c>
      <c r="B775" s="10">
        <v>2023</v>
      </c>
      <c r="C775" s="10" t="s">
        <v>7</v>
      </c>
      <c r="D775">
        <v>7.7</v>
      </c>
      <c r="E775" s="13">
        <f t="shared" si="27"/>
        <v>154</v>
      </c>
      <c r="F775" s="13" t="str">
        <f t="shared" si="28"/>
        <v>YES</v>
      </c>
    </row>
    <row r="776" spans="1:6" x14ac:dyDescent="0.25">
      <c r="A776" s="15">
        <v>44940</v>
      </c>
      <c r="B776" s="10">
        <v>2023</v>
      </c>
      <c r="C776" s="10" t="s">
        <v>7</v>
      </c>
      <c r="D776">
        <v>8.1</v>
      </c>
      <c r="E776" s="13">
        <f t="shared" si="27"/>
        <v>143</v>
      </c>
      <c r="F776" s="13" t="str">
        <f t="shared" si="28"/>
        <v>YES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6.9</v>
      </c>
      <c r="E777" s="13">
        <f t="shared" si="27"/>
        <v>183</v>
      </c>
      <c r="F777" s="13" t="str">
        <f t="shared" si="28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>
        <v>8.1</v>
      </c>
      <c r="E778" s="13">
        <f t="shared" si="27"/>
        <v>143</v>
      </c>
      <c r="F778" s="13" t="str">
        <f t="shared" si="28"/>
        <v>YES</v>
      </c>
    </row>
    <row r="779" spans="1:6" x14ac:dyDescent="0.25">
      <c r="A779" s="15">
        <v>44943</v>
      </c>
      <c r="B779" s="10">
        <v>2023</v>
      </c>
      <c r="C779" s="10" t="s">
        <v>7</v>
      </c>
      <c r="D779">
        <v>9.4</v>
      </c>
      <c r="E779" s="13">
        <f t="shared" si="27"/>
        <v>98</v>
      </c>
      <c r="F779" s="13" t="str">
        <f t="shared" si="28"/>
        <v>YES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5.9</v>
      </c>
      <c r="E780" s="13">
        <f t="shared" si="27"/>
        <v>216</v>
      </c>
      <c r="F780" s="13" t="str">
        <f t="shared" si="28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>
        <v>4.3</v>
      </c>
      <c r="E781" s="13">
        <f t="shared" si="27"/>
        <v>271</v>
      </c>
      <c r="F781" s="13" t="str">
        <f t="shared" si="28"/>
        <v>YES</v>
      </c>
    </row>
    <row r="782" spans="1:6" x14ac:dyDescent="0.25">
      <c r="A782" s="15">
        <v>44946</v>
      </c>
      <c r="B782" s="10">
        <v>2023</v>
      </c>
      <c r="C782" s="10" t="s">
        <v>7</v>
      </c>
      <c r="D782">
        <v>6.4</v>
      </c>
      <c r="E782" s="13">
        <f t="shared" si="27"/>
        <v>203</v>
      </c>
      <c r="F782" s="13" t="str">
        <f t="shared" si="28"/>
        <v>YES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20.9</v>
      </c>
      <c r="E783" s="13">
        <f t="shared" si="27"/>
        <v>4</v>
      </c>
      <c r="F783" s="13" t="str">
        <f t="shared" si="28"/>
        <v>NO</v>
      </c>
    </row>
    <row r="784" spans="1:6" x14ac:dyDescent="0.25">
      <c r="A784" s="15">
        <v>44948</v>
      </c>
      <c r="B784" s="10">
        <v>2023</v>
      </c>
      <c r="C784" s="10" t="s">
        <v>7</v>
      </c>
      <c r="D784">
        <v>13.1</v>
      </c>
      <c r="E784" s="13">
        <f t="shared" si="27"/>
        <v>31</v>
      </c>
      <c r="F784" s="13" t="str">
        <f t="shared" si="28"/>
        <v>YES</v>
      </c>
    </row>
    <row r="785" spans="1:6" x14ac:dyDescent="0.25">
      <c r="A785" s="15">
        <v>44949</v>
      </c>
      <c r="B785" s="10">
        <v>2023</v>
      </c>
      <c r="C785" s="10" t="s">
        <v>7</v>
      </c>
      <c r="D785">
        <v>17</v>
      </c>
      <c r="E785" s="13">
        <f t="shared" si="27"/>
        <v>8</v>
      </c>
      <c r="F785" s="13" t="str">
        <f t="shared" si="28"/>
        <v>YES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19.899999999999999</v>
      </c>
      <c r="E786" s="13">
        <f t="shared" si="27"/>
        <v>5</v>
      </c>
      <c r="F786" s="13" t="str">
        <f t="shared" si="28"/>
        <v>NO</v>
      </c>
    </row>
    <row r="787" spans="1:6" x14ac:dyDescent="0.25">
      <c r="A787" s="15">
        <v>44951</v>
      </c>
      <c r="B787" s="10">
        <v>2023</v>
      </c>
      <c r="C787" s="10" t="s">
        <v>7</v>
      </c>
      <c r="D787">
        <v>10.8</v>
      </c>
      <c r="E787" s="13">
        <f t="shared" si="27"/>
        <v>64</v>
      </c>
      <c r="F787" s="13" t="str">
        <f t="shared" si="28"/>
        <v>YES</v>
      </c>
    </row>
    <row r="788" spans="1:6" x14ac:dyDescent="0.25">
      <c r="A788" s="15">
        <v>44952</v>
      </c>
      <c r="B788" s="10">
        <v>2023</v>
      </c>
      <c r="C788" s="10" t="s">
        <v>7</v>
      </c>
      <c r="D788">
        <v>4</v>
      </c>
      <c r="E788" s="13">
        <f t="shared" si="27"/>
        <v>286</v>
      </c>
      <c r="F788" s="13" t="str">
        <f t="shared" si="28"/>
        <v>YES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6.5</v>
      </c>
      <c r="E789" s="13">
        <f t="shared" si="27"/>
        <v>199</v>
      </c>
      <c r="F789" s="13" t="str">
        <f t="shared" si="28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>
        <v>4.0999999999999996</v>
      </c>
      <c r="E790" s="13">
        <f t="shared" si="27"/>
        <v>280</v>
      </c>
      <c r="F790" s="13" t="str">
        <f t="shared" si="28"/>
        <v>YES</v>
      </c>
    </row>
    <row r="791" spans="1:6" x14ac:dyDescent="0.25">
      <c r="A791" s="15">
        <v>44955</v>
      </c>
      <c r="B791" s="10">
        <v>2023</v>
      </c>
      <c r="C791" s="10" t="s">
        <v>7</v>
      </c>
      <c r="D791">
        <v>4.2</v>
      </c>
      <c r="E791" s="13">
        <f t="shared" si="27"/>
        <v>276</v>
      </c>
      <c r="F791" s="13" t="str">
        <f t="shared" si="28"/>
        <v>YES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5.2</v>
      </c>
      <c r="E792" s="13">
        <f t="shared" si="27"/>
        <v>247</v>
      </c>
      <c r="F792" s="13" t="str">
        <f t="shared" si="28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>
        <v>7.3</v>
      </c>
      <c r="E793" s="13">
        <f t="shared" si="27"/>
        <v>168</v>
      </c>
      <c r="F793" s="13" t="str">
        <f t="shared" si="28"/>
        <v>YES</v>
      </c>
    </row>
    <row r="794" spans="1:6" x14ac:dyDescent="0.25">
      <c r="A794" s="15">
        <v>44958</v>
      </c>
      <c r="B794" s="10">
        <v>2023</v>
      </c>
      <c r="C794" s="10" t="s">
        <v>7</v>
      </c>
      <c r="D794">
        <v>7.3</v>
      </c>
      <c r="E794" s="13">
        <f t="shared" si="27"/>
        <v>168</v>
      </c>
      <c r="F794" s="13" t="str">
        <f t="shared" si="28"/>
        <v>YES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8.6</v>
      </c>
      <c r="E795" s="13">
        <f t="shared" si="27"/>
        <v>127</v>
      </c>
      <c r="F795" s="13" t="str">
        <f t="shared" si="28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>
        <v>4.3</v>
      </c>
      <c r="E796" s="13">
        <f t="shared" si="27"/>
        <v>271</v>
      </c>
      <c r="F796" s="13" t="str">
        <f t="shared" si="28"/>
        <v>YES</v>
      </c>
    </row>
    <row r="797" spans="1:6" x14ac:dyDescent="0.25">
      <c r="A797" s="15">
        <v>44961</v>
      </c>
      <c r="B797" s="10">
        <v>2023</v>
      </c>
      <c r="C797" s="10" t="s">
        <v>7</v>
      </c>
      <c r="D797">
        <v>9.6</v>
      </c>
      <c r="E797" s="13">
        <f t="shared" ref="E797:E860" si="29">IF(D797&lt;&gt;"",RANK(D797,D$732:D$1096),"")</f>
        <v>91</v>
      </c>
      <c r="F797" s="13" t="str">
        <f t="shared" ref="F797:F860" si="30">IF(OR(D797="",E797&lt;ROUNDUP((COUNT(D$732:D$1096))*0.02,0)),"NO","YES")</f>
        <v>YES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7.5</v>
      </c>
      <c r="E798" s="13">
        <f t="shared" si="29"/>
        <v>164</v>
      </c>
      <c r="F798" s="13" t="str">
        <f t="shared" si="30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>
        <v>10</v>
      </c>
      <c r="E799" s="13">
        <f t="shared" si="29"/>
        <v>82</v>
      </c>
      <c r="F799" s="13" t="str">
        <f t="shared" si="30"/>
        <v>YES</v>
      </c>
    </row>
    <row r="800" spans="1:6" x14ac:dyDescent="0.25">
      <c r="A800" s="15">
        <v>44964</v>
      </c>
      <c r="B800" s="10">
        <v>2023</v>
      </c>
      <c r="C800" s="10" t="s">
        <v>7</v>
      </c>
      <c r="D800">
        <v>5.2</v>
      </c>
      <c r="E800" s="13">
        <f t="shared" si="29"/>
        <v>247</v>
      </c>
      <c r="F800" s="13" t="str">
        <f t="shared" si="30"/>
        <v>YES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4.3</v>
      </c>
      <c r="E801" s="13">
        <f t="shared" si="29"/>
        <v>271</v>
      </c>
      <c r="F801" s="13" t="str">
        <f t="shared" si="30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>
        <v>8.1999999999999993</v>
      </c>
      <c r="E802" s="13">
        <f t="shared" si="29"/>
        <v>141</v>
      </c>
      <c r="F802" s="13" t="str">
        <f t="shared" si="30"/>
        <v>YES</v>
      </c>
    </row>
    <row r="803" spans="1:6" x14ac:dyDescent="0.25">
      <c r="A803" s="15">
        <v>44967</v>
      </c>
      <c r="B803" s="10">
        <v>2023</v>
      </c>
      <c r="C803" s="10" t="s">
        <v>7</v>
      </c>
      <c r="D803">
        <v>3.6</v>
      </c>
      <c r="E803" s="13">
        <f t="shared" si="29"/>
        <v>299</v>
      </c>
      <c r="F803" s="13" t="str">
        <f t="shared" si="30"/>
        <v>YES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2.2999999999999998</v>
      </c>
      <c r="E804" s="13">
        <f t="shared" si="29"/>
        <v>328</v>
      </c>
      <c r="F804" s="13" t="str">
        <f t="shared" si="30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>
        <v>6.5</v>
      </c>
      <c r="E805" s="13">
        <f t="shared" si="29"/>
        <v>199</v>
      </c>
      <c r="F805" s="13" t="str">
        <f t="shared" si="30"/>
        <v>YES</v>
      </c>
    </row>
    <row r="806" spans="1:6" x14ac:dyDescent="0.25">
      <c r="A806" s="15">
        <v>44970</v>
      </c>
      <c r="B806" s="10">
        <v>2023</v>
      </c>
      <c r="C806" s="10" t="s">
        <v>7</v>
      </c>
      <c r="D806">
        <v>5.8</v>
      </c>
      <c r="E806" s="13">
        <f t="shared" si="29"/>
        <v>221</v>
      </c>
      <c r="F806" s="13" t="str">
        <f t="shared" si="30"/>
        <v>YES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5.6</v>
      </c>
      <c r="E807" s="13">
        <f t="shared" si="29"/>
        <v>234</v>
      </c>
      <c r="F807" s="13" t="str">
        <f t="shared" si="30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>
        <v>3.2</v>
      </c>
      <c r="E808" s="13">
        <f t="shared" si="29"/>
        <v>311</v>
      </c>
      <c r="F808" s="13" t="str">
        <f t="shared" si="30"/>
        <v>YES</v>
      </c>
    </row>
    <row r="809" spans="1:6" x14ac:dyDescent="0.25">
      <c r="A809" s="15">
        <v>44973</v>
      </c>
      <c r="B809" s="10">
        <v>2023</v>
      </c>
      <c r="C809" s="10" t="s">
        <v>7</v>
      </c>
      <c r="D809">
        <v>3.5</v>
      </c>
      <c r="E809" s="13">
        <f t="shared" si="29"/>
        <v>302</v>
      </c>
      <c r="F809" s="13" t="str">
        <f t="shared" si="30"/>
        <v>YES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6.7</v>
      </c>
      <c r="E810" s="13">
        <f t="shared" si="29"/>
        <v>190</v>
      </c>
      <c r="F810" s="13" t="str">
        <f t="shared" si="30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>
        <v>3.9</v>
      </c>
      <c r="E811" s="13">
        <f t="shared" si="29"/>
        <v>290</v>
      </c>
      <c r="F811" s="13" t="str">
        <f t="shared" si="30"/>
        <v>YES</v>
      </c>
    </row>
    <row r="812" spans="1:6" x14ac:dyDescent="0.25">
      <c r="A812" s="15">
        <v>44976</v>
      </c>
      <c r="B812" s="10">
        <v>2023</v>
      </c>
      <c r="C812" s="10" t="s">
        <v>7</v>
      </c>
      <c r="D812">
        <v>6.9</v>
      </c>
      <c r="E812" s="13">
        <f t="shared" si="29"/>
        <v>183</v>
      </c>
      <c r="F812" s="13" t="str">
        <f t="shared" si="30"/>
        <v>YES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8.4</v>
      </c>
      <c r="E813" s="13">
        <f t="shared" si="29"/>
        <v>130</v>
      </c>
      <c r="F813" s="13" t="str">
        <f t="shared" si="30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>
        <v>5</v>
      </c>
      <c r="E814" s="13">
        <f t="shared" si="29"/>
        <v>253</v>
      </c>
      <c r="F814" s="13" t="str">
        <f t="shared" si="30"/>
        <v>YES</v>
      </c>
    </row>
    <row r="815" spans="1:6" x14ac:dyDescent="0.25">
      <c r="A815" s="15">
        <v>44979</v>
      </c>
      <c r="B815" s="10">
        <v>2023</v>
      </c>
      <c r="C815" s="10" t="s">
        <v>7</v>
      </c>
      <c r="D815">
        <v>6.2</v>
      </c>
      <c r="E815" s="13">
        <f t="shared" si="29"/>
        <v>210</v>
      </c>
      <c r="F815" s="13" t="str">
        <f t="shared" si="30"/>
        <v>YES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3.4</v>
      </c>
      <c r="E816" s="13">
        <f t="shared" si="29"/>
        <v>303</v>
      </c>
      <c r="F816" s="13" t="str">
        <f t="shared" si="30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>
        <v>6.6</v>
      </c>
      <c r="E817" s="13">
        <f t="shared" si="29"/>
        <v>194</v>
      </c>
      <c r="F817" s="13" t="str">
        <f t="shared" si="30"/>
        <v>YES</v>
      </c>
    </row>
    <row r="818" spans="1:6" x14ac:dyDescent="0.25">
      <c r="A818" s="15">
        <v>44982</v>
      </c>
      <c r="B818" s="10">
        <v>2023</v>
      </c>
      <c r="C818" s="10" t="s">
        <v>7</v>
      </c>
      <c r="D818">
        <v>10.4</v>
      </c>
      <c r="E818" s="13">
        <f t="shared" si="29"/>
        <v>71</v>
      </c>
      <c r="F818" s="13" t="str">
        <f t="shared" si="30"/>
        <v>YES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10.5</v>
      </c>
      <c r="E819" s="13">
        <f t="shared" si="29"/>
        <v>68</v>
      </c>
      <c r="F819" s="13" t="str">
        <f t="shared" si="30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>
        <v>6.9</v>
      </c>
      <c r="E820" s="13">
        <f t="shared" si="29"/>
        <v>183</v>
      </c>
      <c r="F820" s="13" t="str">
        <f t="shared" si="30"/>
        <v>YES</v>
      </c>
    </row>
    <row r="821" spans="1:6" x14ac:dyDescent="0.25">
      <c r="A821" s="15">
        <v>44985</v>
      </c>
      <c r="B821" s="10">
        <v>2023</v>
      </c>
      <c r="C821" s="10" t="s">
        <v>7</v>
      </c>
      <c r="D821">
        <v>9.1</v>
      </c>
      <c r="E821" s="13">
        <f t="shared" si="29"/>
        <v>112</v>
      </c>
      <c r="F821" s="13" t="str">
        <f t="shared" si="30"/>
        <v>YES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5.8</v>
      </c>
      <c r="E822" s="13">
        <f t="shared" si="29"/>
        <v>221</v>
      </c>
      <c r="F822" s="13" t="str">
        <f t="shared" si="30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>
        <v>6.6</v>
      </c>
      <c r="E823" s="13">
        <f t="shared" si="29"/>
        <v>194</v>
      </c>
      <c r="F823" s="13" t="str">
        <f t="shared" si="30"/>
        <v>YES</v>
      </c>
    </row>
    <row r="824" spans="1:6" x14ac:dyDescent="0.25">
      <c r="A824" s="15">
        <v>44988</v>
      </c>
      <c r="B824" s="10">
        <v>2023</v>
      </c>
      <c r="C824" s="10" t="s">
        <v>8</v>
      </c>
      <c r="D824">
        <v>12.9</v>
      </c>
      <c r="E824" s="13">
        <f t="shared" si="29"/>
        <v>33</v>
      </c>
      <c r="F824" s="13" t="str">
        <f t="shared" si="30"/>
        <v>YES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14.5</v>
      </c>
      <c r="E825" s="13">
        <f t="shared" si="29"/>
        <v>17</v>
      </c>
      <c r="F825" s="13" t="str">
        <f t="shared" si="30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>
        <v>9</v>
      </c>
      <c r="E826" s="13">
        <f t="shared" si="29"/>
        <v>116</v>
      </c>
      <c r="F826" s="13" t="str">
        <f t="shared" si="30"/>
        <v>YES</v>
      </c>
    </row>
    <row r="827" spans="1:6" x14ac:dyDescent="0.25">
      <c r="A827" s="15">
        <v>44991</v>
      </c>
      <c r="B827" s="10">
        <v>2023</v>
      </c>
      <c r="C827" s="10" t="s">
        <v>8</v>
      </c>
      <c r="D827">
        <v>8.6999999999999993</v>
      </c>
      <c r="E827" s="13">
        <f t="shared" si="29"/>
        <v>125</v>
      </c>
      <c r="F827" s="13" t="str">
        <f t="shared" si="30"/>
        <v>YES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3.6</v>
      </c>
      <c r="E828" s="13">
        <f t="shared" si="29"/>
        <v>299</v>
      </c>
      <c r="F828" s="13" t="str">
        <f t="shared" si="30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>
        <v>4.7</v>
      </c>
      <c r="E829" s="13">
        <f t="shared" si="29"/>
        <v>263</v>
      </c>
      <c r="F829" s="13" t="str">
        <f t="shared" si="30"/>
        <v>YES</v>
      </c>
    </row>
    <row r="830" spans="1:6" x14ac:dyDescent="0.25">
      <c r="A830" s="15">
        <v>44994</v>
      </c>
      <c r="B830" s="10">
        <v>2023</v>
      </c>
      <c r="C830" s="10" t="s">
        <v>8</v>
      </c>
      <c r="D830">
        <v>6.3</v>
      </c>
      <c r="E830" s="13">
        <f t="shared" si="29"/>
        <v>206</v>
      </c>
      <c r="F830" s="13" t="str">
        <f t="shared" si="30"/>
        <v>YES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4.3</v>
      </c>
      <c r="E831" s="13">
        <f t="shared" si="29"/>
        <v>271</v>
      </c>
      <c r="F831" s="13" t="str">
        <f t="shared" si="30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>
        <v>7.8</v>
      </c>
      <c r="E832" s="13">
        <f t="shared" si="29"/>
        <v>151</v>
      </c>
      <c r="F832" s="13" t="str">
        <f t="shared" si="30"/>
        <v>YES</v>
      </c>
    </row>
    <row r="833" spans="1:6" x14ac:dyDescent="0.25">
      <c r="A833" s="15">
        <v>44997</v>
      </c>
      <c r="B833" s="10">
        <v>2023</v>
      </c>
      <c r="C833" s="10" t="s">
        <v>8</v>
      </c>
      <c r="D833">
        <v>5</v>
      </c>
      <c r="E833" s="13">
        <f t="shared" si="29"/>
        <v>253</v>
      </c>
      <c r="F833" s="13" t="str">
        <f t="shared" si="30"/>
        <v>YES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3.2</v>
      </c>
      <c r="E834" s="13">
        <f t="shared" si="29"/>
        <v>311</v>
      </c>
      <c r="F834" s="13" t="str">
        <f t="shared" si="30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>
        <v>5</v>
      </c>
      <c r="E835" s="13">
        <f t="shared" si="29"/>
        <v>253</v>
      </c>
      <c r="F835" s="13" t="str">
        <f t="shared" si="30"/>
        <v>YES</v>
      </c>
    </row>
    <row r="836" spans="1:6" x14ac:dyDescent="0.25">
      <c r="A836" s="15">
        <v>45000</v>
      </c>
      <c r="B836" s="10">
        <v>2023</v>
      </c>
      <c r="C836" s="10" t="s">
        <v>8</v>
      </c>
      <c r="D836">
        <v>7.7</v>
      </c>
      <c r="E836" s="13">
        <f t="shared" si="29"/>
        <v>154</v>
      </c>
      <c r="F836" s="13" t="str">
        <f t="shared" si="30"/>
        <v>YES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12.6</v>
      </c>
      <c r="E837" s="13">
        <f t="shared" si="29"/>
        <v>37</v>
      </c>
      <c r="F837" s="13" t="str">
        <f t="shared" si="30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>
        <v>4.9000000000000004</v>
      </c>
      <c r="E838" s="13">
        <f t="shared" si="29"/>
        <v>257</v>
      </c>
      <c r="F838" s="13" t="str">
        <f t="shared" si="30"/>
        <v>YES</v>
      </c>
    </row>
    <row r="839" spans="1:6" x14ac:dyDescent="0.25">
      <c r="A839" s="15">
        <v>45003</v>
      </c>
      <c r="B839" s="10">
        <v>2023</v>
      </c>
      <c r="C839" s="10" t="s">
        <v>8</v>
      </c>
      <c r="D839">
        <v>2.6</v>
      </c>
      <c r="E839" s="13">
        <f t="shared" si="29"/>
        <v>322</v>
      </c>
      <c r="F839" s="13" t="str">
        <f t="shared" si="30"/>
        <v>YES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2.9</v>
      </c>
      <c r="E840" s="13">
        <f t="shared" si="29"/>
        <v>318</v>
      </c>
      <c r="F840" s="13" t="str">
        <f t="shared" si="30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>
        <v>5.4</v>
      </c>
      <c r="E841" s="13">
        <f t="shared" si="29"/>
        <v>241</v>
      </c>
      <c r="F841" s="13" t="str">
        <f t="shared" si="30"/>
        <v>YES</v>
      </c>
    </row>
    <row r="842" spans="1:6" x14ac:dyDescent="0.25">
      <c r="A842" s="15">
        <v>45006</v>
      </c>
      <c r="B842" s="10">
        <v>2023</v>
      </c>
      <c r="C842" s="10" t="s">
        <v>8</v>
      </c>
      <c r="D842">
        <v>10.199999999999999</v>
      </c>
      <c r="E842" s="13">
        <f t="shared" si="29"/>
        <v>75</v>
      </c>
      <c r="F842" s="13" t="str">
        <f t="shared" si="30"/>
        <v>YES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7.5</v>
      </c>
      <c r="E843" s="13">
        <f t="shared" si="29"/>
        <v>164</v>
      </c>
      <c r="F843" s="13" t="str">
        <f t="shared" si="30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>
        <v>8.1999999999999993</v>
      </c>
      <c r="E844" s="13">
        <f t="shared" si="29"/>
        <v>141</v>
      </c>
      <c r="F844" s="13" t="str">
        <f t="shared" si="30"/>
        <v>YES</v>
      </c>
    </row>
    <row r="845" spans="1:6" x14ac:dyDescent="0.25">
      <c r="A845" s="15">
        <v>45009</v>
      </c>
      <c r="B845" s="10">
        <v>2023</v>
      </c>
      <c r="C845" s="10" t="s">
        <v>8</v>
      </c>
      <c r="D845">
        <v>10.4</v>
      </c>
      <c r="E845" s="13">
        <f t="shared" si="29"/>
        <v>71</v>
      </c>
      <c r="F845" s="13" t="str">
        <f t="shared" si="30"/>
        <v>YES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8</v>
      </c>
      <c r="E846" s="13">
        <f t="shared" si="29"/>
        <v>147</v>
      </c>
      <c r="F846" s="13" t="str">
        <f t="shared" si="30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>
        <v>10</v>
      </c>
      <c r="E847" s="13">
        <f t="shared" si="29"/>
        <v>82</v>
      </c>
      <c r="F847" s="13" t="str">
        <f t="shared" si="30"/>
        <v>YES</v>
      </c>
    </row>
    <row r="848" spans="1:6" x14ac:dyDescent="0.25">
      <c r="A848" s="15">
        <v>45012</v>
      </c>
      <c r="B848" s="10">
        <v>2023</v>
      </c>
      <c r="C848" s="10" t="s">
        <v>8</v>
      </c>
      <c r="D848">
        <v>6.9</v>
      </c>
      <c r="E848" s="13">
        <f t="shared" si="29"/>
        <v>183</v>
      </c>
      <c r="F848" s="13" t="str">
        <f t="shared" si="30"/>
        <v>YES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10.199999999999999</v>
      </c>
      <c r="E849" s="13">
        <f t="shared" si="29"/>
        <v>75</v>
      </c>
      <c r="F849" s="13" t="str">
        <f t="shared" si="30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>
        <v>7.6</v>
      </c>
      <c r="E850" s="13">
        <f t="shared" si="29"/>
        <v>159</v>
      </c>
      <c r="F850" s="13" t="str">
        <f t="shared" si="30"/>
        <v>YES</v>
      </c>
    </row>
    <row r="851" spans="1:6" x14ac:dyDescent="0.25">
      <c r="A851" s="15">
        <v>45015</v>
      </c>
      <c r="B851" s="10">
        <v>2023</v>
      </c>
      <c r="C851" s="10" t="s">
        <v>8</v>
      </c>
      <c r="D851">
        <v>9.6</v>
      </c>
      <c r="E851" s="13">
        <f t="shared" si="29"/>
        <v>91</v>
      </c>
      <c r="F851" s="13" t="str">
        <f t="shared" si="30"/>
        <v>YES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8</v>
      </c>
      <c r="E852" s="13">
        <f t="shared" si="29"/>
        <v>147</v>
      </c>
      <c r="F852" s="13" t="str">
        <f t="shared" si="30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>
        <v>4.0999999999999996</v>
      </c>
      <c r="E853" s="13">
        <f t="shared" si="29"/>
        <v>280</v>
      </c>
      <c r="F853" s="13" t="str">
        <f t="shared" si="30"/>
        <v>YES</v>
      </c>
    </row>
    <row r="854" spans="1:6" x14ac:dyDescent="0.25">
      <c r="A854" s="15">
        <v>45018</v>
      </c>
      <c r="B854" s="10">
        <v>2023</v>
      </c>
      <c r="C854" s="10" t="s">
        <v>8</v>
      </c>
      <c r="D854">
        <v>5.6</v>
      </c>
      <c r="E854" s="13">
        <f t="shared" si="29"/>
        <v>234</v>
      </c>
      <c r="F854" s="13" t="str">
        <f t="shared" si="30"/>
        <v>YES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3.9</v>
      </c>
      <c r="E855" s="13">
        <f t="shared" si="29"/>
        <v>290</v>
      </c>
      <c r="F855" s="13" t="str">
        <f t="shared" si="30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>
        <v>10</v>
      </c>
      <c r="E856" s="13">
        <f t="shared" si="29"/>
        <v>82</v>
      </c>
      <c r="F856" s="13" t="str">
        <f t="shared" si="30"/>
        <v>YES</v>
      </c>
    </row>
    <row r="857" spans="1:6" x14ac:dyDescent="0.25">
      <c r="A857" s="15">
        <v>45021</v>
      </c>
      <c r="B857" s="10">
        <v>2023</v>
      </c>
      <c r="C857" s="10" t="s">
        <v>8</v>
      </c>
      <c r="D857">
        <v>3.4</v>
      </c>
      <c r="E857" s="13">
        <f t="shared" si="29"/>
        <v>303</v>
      </c>
      <c r="F857" s="13" t="str">
        <f t="shared" si="30"/>
        <v>YES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4.9000000000000004</v>
      </c>
      <c r="E858" s="13">
        <f t="shared" si="29"/>
        <v>257</v>
      </c>
      <c r="F858" s="13" t="str">
        <f t="shared" si="30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>
        <v>7.1</v>
      </c>
      <c r="E859" s="13">
        <f t="shared" si="29"/>
        <v>176</v>
      </c>
      <c r="F859" s="13" t="str">
        <f t="shared" si="30"/>
        <v>YES</v>
      </c>
    </row>
    <row r="860" spans="1:6" x14ac:dyDescent="0.25">
      <c r="A860" s="15">
        <v>45024</v>
      </c>
      <c r="B860" s="10">
        <v>2023</v>
      </c>
      <c r="C860" s="10" t="s">
        <v>8</v>
      </c>
      <c r="D860">
        <v>5.3</v>
      </c>
      <c r="E860" s="13">
        <f t="shared" si="29"/>
        <v>243</v>
      </c>
      <c r="F860" s="13" t="str">
        <f t="shared" si="30"/>
        <v>YES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7.3</v>
      </c>
      <c r="E861" s="13">
        <f t="shared" ref="E861:E924" si="31">IF(D861&lt;&gt;"",RANK(D861,D$732:D$1096),"")</f>
        <v>168</v>
      </c>
      <c r="F861" s="13" t="str">
        <f t="shared" ref="F861:F924" si="32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>
        <v>9.1</v>
      </c>
      <c r="E862" s="13">
        <f t="shared" si="31"/>
        <v>112</v>
      </c>
      <c r="F862" s="13" t="str">
        <f t="shared" si="32"/>
        <v>YES</v>
      </c>
    </row>
    <row r="863" spans="1:6" x14ac:dyDescent="0.25">
      <c r="A863" s="15">
        <v>45027</v>
      </c>
      <c r="B863" s="10">
        <v>2023</v>
      </c>
      <c r="C863" s="10" t="s">
        <v>8</v>
      </c>
      <c r="D863">
        <v>9.1</v>
      </c>
      <c r="E863" s="13">
        <f t="shared" si="31"/>
        <v>112</v>
      </c>
      <c r="F863" s="13" t="str">
        <f t="shared" si="32"/>
        <v>YES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7.7</v>
      </c>
      <c r="E864" s="13">
        <f t="shared" si="31"/>
        <v>154</v>
      </c>
      <c r="F864" s="13" t="str">
        <f t="shared" si="32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>
        <v>9</v>
      </c>
      <c r="E865" s="13">
        <f t="shared" si="31"/>
        <v>116</v>
      </c>
      <c r="F865" s="13" t="str">
        <f t="shared" si="32"/>
        <v>YES</v>
      </c>
    </row>
    <row r="866" spans="1:6" x14ac:dyDescent="0.25">
      <c r="A866" s="15">
        <v>45030</v>
      </c>
      <c r="B866" s="10">
        <v>2023</v>
      </c>
      <c r="C866" s="10" t="s">
        <v>8</v>
      </c>
      <c r="D866">
        <v>12.4</v>
      </c>
      <c r="E866" s="13">
        <f t="shared" si="31"/>
        <v>42</v>
      </c>
      <c r="F866" s="13" t="str">
        <f t="shared" si="32"/>
        <v>YES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4.4000000000000004</v>
      </c>
      <c r="E867" s="13">
        <f t="shared" si="31"/>
        <v>269</v>
      </c>
      <c r="F867" s="13" t="str">
        <f t="shared" si="32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>
        <v>1.3</v>
      </c>
      <c r="E868" s="13">
        <f t="shared" si="31"/>
        <v>333</v>
      </c>
      <c r="F868" s="13" t="str">
        <f t="shared" si="32"/>
        <v>YES</v>
      </c>
    </row>
    <row r="869" spans="1:6" x14ac:dyDescent="0.25">
      <c r="A869" s="15">
        <v>45033</v>
      </c>
      <c r="B869" s="10">
        <v>2023</v>
      </c>
      <c r="C869" s="10" t="s">
        <v>8</v>
      </c>
      <c r="D869">
        <v>2.8</v>
      </c>
      <c r="E869" s="13">
        <f t="shared" si="31"/>
        <v>319</v>
      </c>
      <c r="F869" s="13" t="str">
        <f t="shared" si="32"/>
        <v>YES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10.1</v>
      </c>
      <c r="E870" s="13">
        <f t="shared" si="31"/>
        <v>78</v>
      </c>
      <c r="F870" s="13" t="str">
        <f t="shared" si="32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>
        <v>8.3000000000000007</v>
      </c>
      <c r="E871" s="13">
        <f t="shared" si="31"/>
        <v>136</v>
      </c>
      <c r="F871" s="13" t="str">
        <f t="shared" si="32"/>
        <v>YES</v>
      </c>
    </row>
    <row r="872" spans="1:6" x14ac:dyDescent="0.25">
      <c r="A872" s="15">
        <v>45036</v>
      </c>
      <c r="B872" s="10">
        <v>2023</v>
      </c>
      <c r="C872" s="10" t="s">
        <v>8</v>
      </c>
      <c r="D872">
        <v>3.2</v>
      </c>
      <c r="E872" s="13">
        <f t="shared" si="31"/>
        <v>311</v>
      </c>
      <c r="F872" s="13" t="str">
        <f t="shared" si="32"/>
        <v>YES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1.9</v>
      </c>
      <c r="E873" s="13">
        <f t="shared" si="31"/>
        <v>329</v>
      </c>
      <c r="F873" s="13" t="str">
        <f t="shared" si="32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>
        <v>2.6</v>
      </c>
      <c r="E874" s="13">
        <f t="shared" si="31"/>
        <v>322</v>
      </c>
      <c r="F874" s="13" t="str">
        <f t="shared" si="32"/>
        <v>YES</v>
      </c>
    </row>
    <row r="875" spans="1:6" x14ac:dyDescent="0.25">
      <c r="A875" s="15">
        <v>45039</v>
      </c>
      <c r="B875" s="10">
        <v>2023</v>
      </c>
      <c r="C875" s="10" t="s">
        <v>8</v>
      </c>
      <c r="D875">
        <v>6.6</v>
      </c>
      <c r="E875" s="13">
        <f t="shared" si="31"/>
        <v>194</v>
      </c>
      <c r="F875" s="13" t="str">
        <f t="shared" si="32"/>
        <v>YES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9.4</v>
      </c>
      <c r="E876" s="13">
        <f t="shared" si="31"/>
        <v>98</v>
      </c>
      <c r="F876" s="13" t="str">
        <f t="shared" si="32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>
        <v>10.5</v>
      </c>
      <c r="E877" s="13">
        <f t="shared" si="31"/>
        <v>68</v>
      </c>
      <c r="F877" s="13" t="str">
        <f t="shared" si="32"/>
        <v>YES</v>
      </c>
    </row>
    <row r="878" spans="1:6" x14ac:dyDescent="0.25">
      <c r="A878" s="15">
        <v>45042</v>
      </c>
      <c r="B878" s="10">
        <v>2023</v>
      </c>
      <c r="C878" s="10" t="s">
        <v>8</v>
      </c>
      <c r="D878">
        <v>10.1</v>
      </c>
      <c r="E878" s="13">
        <f t="shared" si="31"/>
        <v>78</v>
      </c>
      <c r="F878" s="13" t="str">
        <f t="shared" si="32"/>
        <v>YES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10.5</v>
      </c>
      <c r="E879" s="13">
        <f t="shared" si="31"/>
        <v>68</v>
      </c>
      <c r="F879" s="13" t="str">
        <f t="shared" si="32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>
        <v>10.3</v>
      </c>
      <c r="E880" s="13">
        <f t="shared" si="31"/>
        <v>73</v>
      </c>
      <c r="F880" s="13" t="str">
        <f t="shared" si="32"/>
        <v>YES</v>
      </c>
    </row>
    <row r="881" spans="1:6" x14ac:dyDescent="0.25">
      <c r="A881" s="15">
        <v>45045</v>
      </c>
      <c r="B881" s="10">
        <v>2023</v>
      </c>
      <c r="C881" s="10" t="s">
        <v>8</v>
      </c>
      <c r="D881">
        <v>3.9</v>
      </c>
      <c r="E881" s="13">
        <f t="shared" si="31"/>
        <v>290</v>
      </c>
      <c r="F881" s="13" t="str">
        <f t="shared" si="32"/>
        <v>YES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2.4</v>
      </c>
      <c r="E882" s="13">
        <f t="shared" si="31"/>
        <v>326</v>
      </c>
      <c r="F882" s="13" t="str">
        <f t="shared" si="32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>
        <v>3.1</v>
      </c>
      <c r="E883" s="13">
        <f t="shared" si="31"/>
        <v>315</v>
      </c>
      <c r="F883" s="13" t="str">
        <f t="shared" si="32"/>
        <v>YES</v>
      </c>
    </row>
    <row r="884" spans="1:6" x14ac:dyDescent="0.25">
      <c r="A884" s="15">
        <v>45048</v>
      </c>
      <c r="B884" s="10">
        <v>2023</v>
      </c>
      <c r="C884" s="10" t="s">
        <v>8</v>
      </c>
      <c r="D884">
        <v>3.4</v>
      </c>
      <c r="E884" s="13">
        <f t="shared" si="31"/>
        <v>303</v>
      </c>
      <c r="F884" s="13" t="str">
        <f t="shared" si="32"/>
        <v>YES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6.5</v>
      </c>
      <c r="E885" s="13">
        <f t="shared" si="31"/>
        <v>199</v>
      </c>
      <c r="F885" s="13" t="str">
        <f t="shared" si="32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>
        <v>9.1999999999999993</v>
      </c>
      <c r="E886" s="13">
        <f t="shared" si="31"/>
        <v>109</v>
      </c>
      <c r="F886" s="13" t="str">
        <f t="shared" si="32"/>
        <v>YES</v>
      </c>
    </row>
    <row r="887" spans="1:6" x14ac:dyDescent="0.25">
      <c r="A887" s="15">
        <v>45051</v>
      </c>
      <c r="B887" s="10">
        <v>2023</v>
      </c>
      <c r="C887" s="10" t="s">
        <v>8</v>
      </c>
      <c r="D887">
        <v>8.3000000000000007</v>
      </c>
      <c r="E887" s="13">
        <f t="shared" si="31"/>
        <v>136</v>
      </c>
      <c r="F887" s="13" t="str">
        <f t="shared" si="32"/>
        <v>YES</v>
      </c>
    </row>
    <row r="888" spans="1:6" x14ac:dyDescent="0.25">
      <c r="A888" s="15">
        <v>45052</v>
      </c>
      <c r="B888" s="10">
        <v>2023</v>
      </c>
      <c r="C888" s="10" t="s">
        <v>8</v>
      </c>
      <c r="D888">
        <v>12.4</v>
      </c>
      <c r="E888" s="13">
        <f t="shared" si="31"/>
        <v>42</v>
      </c>
      <c r="F888" s="13" t="str">
        <f t="shared" si="32"/>
        <v>YES</v>
      </c>
    </row>
    <row r="889" spans="1:6" x14ac:dyDescent="0.25">
      <c r="A889" s="15">
        <v>45053</v>
      </c>
      <c r="B889" s="10">
        <v>2023</v>
      </c>
      <c r="C889" s="10" t="s">
        <v>8</v>
      </c>
      <c r="D889">
        <v>8.3000000000000007</v>
      </c>
      <c r="E889" s="13">
        <f t="shared" si="31"/>
        <v>136</v>
      </c>
      <c r="F889" s="13" t="str">
        <f t="shared" si="32"/>
        <v>YES</v>
      </c>
    </row>
    <row r="890" spans="1:6" x14ac:dyDescent="0.25">
      <c r="A890" s="15">
        <v>45054</v>
      </c>
      <c r="B890" s="10">
        <v>2023</v>
      </c>
      <c r="C890" s="10" t="s">
        <v>8</v>
      </c>
      <c r="D890">
        <v>3.2</v>
      </c>
      <c r="E890" s="13">
        <f t="shared" si="31"/>
        <v>311</v>
      </c>
      <c r="F890" s="13" t="str">
        <f t="shared" si="32"/>
        <v>YES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4</v>
      </c>
      <c r="E891" s="13">
        <f t="shared" si="31"/>
        <v>286</v>
      </c>
      <c r="F891" s="13" t="str">
        <f t="shared" si="32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>
        <v>6.7</v>
      </c>
      <c r="E892" s="13">
        <f t="shared" si="31"/>
        <v>190</v>
      </c>
      <c r="F892" s="13" t="str">
        <f t="shared" si="32"/>
        <v>YES</v>
      </c>
    </row>
    <row r="893" spans="1:6" x14ac:dyDescent="0.25">
      <c r="A893" s="15">
        <v>45057</v>
      </c>
      <c r="B893" s="10">
        <v>2023</v>
      </c>
      <c r="C893" s="10" t="s">
        <v>8</v>
      </c>
      <c r="D893">
        <v>7.3</v>
      </c>
      <c r="E893" s="13">
        <f t="shared" si="31"/>
        <v>168</v>
      </c>
      <c r="F893" s="13" t="str">
        <f t="shared" si="32"/>
        <v>YES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7.6</v>
      </c>
      <c r="E894" s="13">
        <f t="shared" si="31"/>
        <v>159</v>
      </c>
      <c r="F894" s="13" t="str">
        <f t="shared" si="32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>
        <v>10</v>
      </c>
      <c r="E895" s="13">
        <f t="shared" si="31"/>
        <v>82</v>
      </c>
      <c r="F895" s="13" t="str">
        <f t="shared" si="32"/>
        <v>YES</v>
      </c>
    </row>
    <row r="896" spans="1:6" x14ac:dyDescent="0.25">
      <c r="A896" s="15">
        <v>45060</v>
      </c>
      <c r="B896" s="10">
        <v>2023</v>
      </c>
      <c r="C896" s="10" t="s">
        <v>8</v>
      </c>
      <c r="D896">
        <v>14.5</v>
      </c>
      <c r="E896" s="13">
        <f t="shared" si="31"/>
        <v>17</v>
      </c>
      <c r="F896" s="13" t="str">
        <f t="shared" si="32"/>
        <v>YES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5.7</v>
      </c>
      <c r="E897" s="13">
        <f t="shared" si="31"/>
        <v>228</v>
      </c>
      <c r="F897" s="13" t="str">
        <f t="shared" si="32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>
        <v>6.5</v>
      </c>
      <c r="E898" s="13">
        <f t="shared" si="31"/>
        <v>199</v>
      </c>
      <c r="F898" s="13" t="str">
        <f t="shared" si="32"/>
        <v>YES</v>
      </c>
    </row>
    <row r="899" spans="1:6" x14ac:dyDescent="0.25">
      <c r="A899" s="15">
        <v>45063</v>
      </c>
      <c r="B899" s="10">
        <v>2023</v>
      </c>
      <c r="C899" s="10" t="s">
        <v>8</v>
      </c>
      <c r="D899">
        <v>9.5</v>
      </c>
      <c r="E899" s="13">
        <f t="shared" si="31"/>
        <v>95</v>
      </c>
      <c r="F899" s="13" t="str">
        <f t="shared" si="32"/>
        <v>YES</v>
      </c>
    </row>
    <row r="900" spans="1:6" x14ac:dyDescent="0.25">
      <c r="A900" s="15">
        <v>45064</v>
      </c>
      <c r="B900" s="10">
        <v>2023</v>
      </c>
      <c r="C900" s="10" t="s">
        <v>8</v>
      </c>
      <c r="D900">
        <v>13.4</v>
      </c>
      <c r="E900" s="13">
        <f t="shared" si="31"/>
        <v>24</v>
      </c>
      <c r="F900" s="13" t="str">
        <f t="shared" si="32"/>
        <v>YES</v>
      </c>
    </row>
    <row r="901" spans="1:6" x14ac:dyDescent="0.25">
      <c r="A901" s="15">
        <v>45065</v>
      </c>
      <c r="B901" s="10">
        <v>2023</v>
      </c>
      <c r="C901" s="10" t="s">
        <v>8</v>
      </c>
      <c r="D901">
        <v>9</v>
      </c>
      <c r="E901" s="13">
        <f t="shared" si="31"/>
        <v>116</v>
      </c>
      <c r="F901" s="13" t="str">
        <f t="shared" si="32"/>
        <v>YES</v>
      </c>
    </row>
    <row r="902" spans="1:6" x14ac:dyDescent="0.25">
      <c r="A902" s="15">
        <v>45066</v>
      </c>
      <c r="B902" s="10">
        <v>2023</v>
      </c>
      <c r="C902" s="10" t="s">
        <v>8</v>
      </c>
      <c r="D902">
        <v>11</v>
      </c>
      <c r="E902" s="13">
        <f t="shared" si="31"/>
        <v>61</v>
      </c>
      <c r="F902" s="13" t="str">
        <f t="shared" si="32"/>
        <v>YES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13.9</v>
      </c>
      <c r="E903" s="13">
        <f t="shared" si="31"/>
        <v>21</v>
      </c>
      <c r="F903" s="13" t="str">
        <f t="shared" si="32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15</v>
      </c>
      <c r="E904" s="13" t="e">
        <f t="shared" si="31"/>
        <v>#VALUE!</v>
      </c>
      <c r="F904" s="13" t="e">
        <f t="shared" si="32"/>
        <v>#VALUE!</v>
      </c>
    </row>
    <row r="905" spans="1:6" x14ac:dyDescent="0.25">
      <c r="A905" s="15">
        <v>45069</v>
      </c>
      <c r="B905" s="10">
        <v>2023</v>
      </c>
      <c r="C905" s="10" t="s">
        <v>8</v>
      </c>
      <c r="D905">
        <v>12.5</v>
      </c>
      <c r="E905" s="13">
        <f t="shared" si="31"/>
        <v>39</v>
      </c>
      <c r="F905" s="13" t="str">
        <f t="shared" si="32"/>
        <v>YES</v>
      </c>
    </row>
    <row r="906" spans="1:6" x14ac:dyDescent="0.25">
      <c r="A906" s="15">
        <v>45070</v>
      </c>
      <c r="B906" s="10">
        <v>2023</v>
      </c>
      <c r="C906" s="10" t="s">
        <v>8</v>
      </c>
      <c r="D906" t="s">
        <v>15</v>
      </c>
      <c r="E906" s="13" t="e">
        <f t="shared" si="31"/>
        <v>#VALUE!</v>
      </c>
      <c r="F906" s="13" t="e">
        <f t="shared" si="32"/>
        <v>#VALUE!</v>
      </c>
    </row>
    <row r="907" spans="1:6" x14ac:dyDescent="0.25">
      <c r="A907" s="15">
        <v>45071</v>
      </c>
      <c r="B907" s="10">
        <v>2023</v>
      </c>
      <c r="C907" s="10" t="s">
        <v>8</v>
      </c>
      <c r="D907">
        <v>9.6999999999999993</v>
      </c>
      <c r="E907" s="13">
        <f t="shared" si="31"/>
        <v>90</v>
      </c>
      <c r="F907" s="13" t="str">
        <f t="shared" si="32"/>
        <v>YES</v>
      </c>
    </row>
    <row r="908" spans="1:6" x14ac:dyDescent="0.25">
      <c r="A908" s="15">
        <v>45072</v>
      </c>
      <c r="B908" s="10">
        <v>2023</v>
      </c>
      <c r="C908" s="10" t="s">
        <v>8</v>
      </c>
      <c r="D908">
        <v>8.4</v>
      </c>
      <c r="E908" s="13">
        <f t="shared" si="31"/>
        <v>130</v>
      </c>
      <c r="F908" s="13" t="str">
        <f t="shared" si="32"/>
        <v>YES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8.9</v>
      </c>
      <c r="E909" s="13">
        <f t="shared" si="31"/>
        <v>120</v>
      </c>
      <c r="F909" s="13" t="str">
        <f t="shared" si="32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>
        <v>9.4</v>
      </c>
      <c r="E910" s="13">
        <f t="shared" si="31"/>
        <v>98</v>
      </c>
      <c r="F910" s="13" t="str">
        <f t="shared" si="32"/>
        <v>YES</v>
      </c>
    </row>
    <row r="911" spans="1:6" x14ac:dyDescent="0.25">
      <c r="A911" s="15">
        <v>45075</v>
      </c>
      <c r="B911" s="10">
        <v>2023</v>
      </c>
      <c r="C911" s="10" t="s">
        <v>8</v>
      </c>
      <c r="D911">
        <v>11.7</v>
      </c>
      <c r="E911" s="13">
        <f t="shared" si="31"/>
        <v>52</v>
      </c>
      <c r="F911" s="13" t="str">
        <f t="shared" si="32"/>
        <v>YES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10.9</v>
      </c>
      <c r="E912" s="13">
        <f t="shared" si="31"/>
        <v>62</v>
      </c>
      <c r="F912" s="13" t="str">
        <f t="shared" si="32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>
        <v>9.1999999999999993</v>
      </c>
      <c r="E913" s="13">
        <f t="shared" si="31"/>
        <v>109</v>
      </c>
      <c r="F913" s="13" t="str">
        <f t="shared" si="32"/>
        <v>YES</v>
      </c>
    </row>
    <row r="914" spans="1:6" x14ac:dyDescent="0.25">
      <c r="A914" s="15">
        <v>45078</v>
      </c>
      <c r="B914" s="10">
        <v>2023</v>
      </c>
      <c r="C914" s="10" t="s">
        <v>9</v>
      </c>
      <c r="D914">
        <v>8.3000000000000007</v>
      </c>
      <c r="E914" s="13">
        <f t="shared" si="31"/>
        <v>136</v>
      </c>
      <c r="F914" s="13" t="str">
        <f t="shared" si="32"/>
        <v>YES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11.1</v>
      </c>
      <c r="E915" s="13">
        <f t="shared" si="31"/>
        <v>58</v>
      </c>
      <c r="F915" s="13" t="str">
        <f t="shared" si="32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>
        <v>13.9</v>
      </c>
      <c r="E916" s="13">
        <f t="shared" si="31"/>
        <v>21</v>
      </c>
      <c r="F916" s="13" t="str">
        <f t="shared" si="32"/>
        <v>YES</v>
      </c>
    </row>
    <row r="917" spans="1:6" x14ac:dyDescent="0.25">
      <c r="A917" s="15">
        <v>45081</v>
      </c>
      <c r="B917" s="10">
        <v>2023</v>
      </c>
      <c r="C917" s="10" t="s">
        <v>9</v>
      </c>
      <c r="D917">
        <v>14.7</v>
      </c>
      <c r="E917" s="13">
        <f t="shared" si="31"/>
        <v>15</v>
      </c>
      <c r="F917" s="13" t="str">
        <f t="shared" si="32"/>
        <v>YES</v>
      </c>
    </row>
    <row r="918" spans="1:6" x14ac:dyDescent="0.25">
      <c r="A918" s="15">
        <v>45082</v>
      </c>
      <c r="B918" s="10">
        <v>2023</v>
      </c>
      <c r="C918" s="10" t="s">
        <v>9</v>
      </c>
      <c r="D918" t="s">
        <v>15</v>
      </c>
      <c r="E918" s="13" t="e">
        <f t="shared" si="31"/>
        <v>#VALUE!</v>
      </c>
      <c r="F918" s="13" t="e">
        <f t="shared" si="32"/>
        <v>#VALUE!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15</v>
      </c>
      <c r="E919" s="13" t="e">
        <f t="shared" si="31"/>
        <v>#VALUE!</v>
      </c>
      <c r="F919" s="13" t="e">
        <f t="shared" si="32"/>
        <v>#VALUE!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15</v>
      </c>
      <c r="E920" s="13" t="e">
        <f t="shared" si="31"/>
        <v>#VALUE!</v>
      </c>
      <c r="F920" s="13" t="e">
        <f t="shared" si="32"/>
        <v>#VALUE!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12</v>
      </c>
      <c r="E921" s="13">
        <f t="shared" si="31"/>
        <v>50</v>
      </c>
      <c r="F921" s="13" t="str">
        <f t="shared" si="32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15</v>
      </c>
      <c r="E922" s="13" t="e">
        <f t="shared" si="31"/>
        <v>#VALUE!</v>
      </c>
      <c r="F922" s="13" t="e">
        <f t="shared" si="32"/>
        <v>#VALUE!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15</v>
      </c>
      <c r="E923" s="13" t="e">
        <f t="shared" si="31"/>
        <v>#VALUE!</v>
      </c>
      <c r="F923" s="13" t="e">
        <f t="shared" si="32"/>
        <v>#VALUE!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9.3000000000000007</v>
      </c>
      <c r="E924" s="13">
        <f t="shared" si="31"/>
        <v>104</v>
      </c>
      <c r="F924" s="13" t="str">
        <f t="shared" si="32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>
        <v>7.1</v>
      </c>
      <c r="E925" s="13">
        <f t="shared" ref="E925:E988" si="33">IF(D925&lt;&gt;"",RANK(D925,D$732:D$1096),"")</f>
        <v>176</v>
      </c>
      <c r="F925" s="13" t="str">
        <f t="shared" ref="F925:F988" si="34">IF(OR(D925="",E925&lt;ROUNDUP((COUNT(D$732:D$1096))*0.02,0)),"NO","YES")</f>
        <v>YES</v>
      </c>
    </row>
    <row r="926" spans="1:6" x14ac:dyDescent="0.25">
      <c r="A926" s="15">
        <v>45090</v>
      </c>
      <c r="B926" s="10">
        <v>2023</v>
      </c>
      <c r="C926" s="10" t="s">
        <v>9</v>
      </c>
      <c r="D926">
        <v>7.2</v>
      </c>
      <c r="E926" s="13">
        <f t="shared" si="33"/>
        <v>173</v>
      </c>
      <c r="F926" s="13" t="str">
        <f t="shared" si="34"/>
        <v>YES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10.1</v>
      </c>
      <c r="E927" s="13">
        <f t="shared" si="33"/>
        <v>78</v>
      </c>
      <c r="F927" s="13" t="str">
        <f t="shared" si="34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>
        <v>13.3</v>
      </c>
      <c r="E928" s="13">
        <f t="shared" si="33"/>
        <v>26</v>
      </c>
      <c r="F928" s="13" t="str">
        <f t="shared" si="34"/>
        <v>YES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15</v>
      </c>
      <c r="E929" s="13" t="e">
        <f t="shared" si="33"/>
        <v>#VALUE!</v>
      </c>
      <c r="F929" s="13" t="e">
        <f t="shared" si="34"/>
        <v>#VALUE!</v>
      </c>
    </row>
    <row r="930" spans="1:6" x14ac:dyDescent="0.25">
      <c r="A930" s="15">
        <v>45094</v>
      </c>
      <c r="B930" s="10">
        <v>2023</v>
      </c>
      <c r="C930" s="10" t="s">
        <v>9</v>
      </c>
      <c r="D930" t="s">
        <v>15</v>
      </c>
      <c r="E930" s="13" t="e">
        <f t="shared" si="33"/>
        <v>#VALUE!</v>
      </c>
      <c r="F930" s="13" t="e">
        <f t="shared" si="34"/>
        <v>#VALUE!</v>
      </c>
    </row>
    <row r="931" spans="1:6" x14ac:dyDescent="0.25">
      <c r="A931" s="15">
        <v>45095</v>
      </c>
      <c r="B931" s="10">
        <v>2023</v>
      </c>
      <c r="C931" s="10" t="s">
        <v>9</v>
      </c>
      <c r="D931">
        <v>8.4</v>
      </c>
      <c r="E931" s="13">
        <f t="shared" si="33"/>
        <v>130</v>
      </c>
      <c r="F931" s="13" t="str">
        <f t="shared" si="34"/>
        <v>YES</v>
      </c>
    </row>
    <row r="932" spans="1:6" x14ac:dyDescent="0.25">
      <c r="A932" s="15">
        <v>45096</v>
      </c>
      <c r="B932" s="10">
        <v>2023</v>
      </c>
      <c r="C932" s="10" t="s">
        <v>9</v>
      </c>
      <c r="D932">
        <v>8.8000000000000007</v>
      </c>
      <c r="E932" s="13">
        <f t="shared" si="33"/>
        <v>123</v>
      </c>
      <c r="F932" s="13" t="str">
        <f t="shared" si="34"/>
        <v>YES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3"/>
        <v>#VALUE!</v>
      </c>
      <c r="F933" s="13" t="e">
        <f t="shared" si="34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>
        <v>12.4</v>
      </c>
      <c r="E934" s="13">
        <f t="shared" si="33"/>
        <v>42</v>
      </c>
      <c r="F934" s="13" t="str">
        <f t="shared" si="34"/>
        <v>YES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15</v>
      </c>
      <c r="E935" s="13" t="e">
        <f t="shared" si="33"/>
        <v>#VALUE!</v>
      </c>
      <c r="F935" s="13" t="e">
        <f t="shared" si="34"/>
        <v>#VALUE!</v>
      </c>
    </row>
    <row r="936" spans="1:6" x14ac:dyDescent="0.25">
      <c r="A936" s="15">
        <v>45100</v>
      </c>
      <c r="B936" s="10">
        <v>2023</v>
      </c>
      <c r="C936" s="10" t="s">
        <v>9</v>
      </c>
      <c r="D936">
        <v>15.1</v>
      </c>
      <c r="E936" s="13">
        <f t="shared" si="33"/>
        <v>12</v>
      </c>
      <c r="F936" s="13" t="str">
        <f t="shared" si="34"/>
        <v>YES</v>
      </c>
    </row>
    <row r="937" spans="1:6" x14ac:dyDescent="0.25">
      <c r="A937" s="15">
        <v>45101</v>
      </c>
      <c r="B937" s="10">
        <v>2023</v>
      </c>
      <c r="C937" s="10" t="s">
        <v>9</v>
      </c>
      <c r="D937">
        <v>11.5</v>
      </c>
      <c r="E937" s="13">
        <f t="shared" si="33"/>
        <v>53</v>
      </c>
      <c r="F937" s="13" t="str">
        <f t="shared" si="34"/>
        <v>YES</v>
      </c>
    </row>
    <row r="938" spans="1:6" x14ac:dyDescent="0.25">
      <c r="A938" s="15">
        <v>45102</v>
      </c>
      <c r="B938" s="10">
        <v>2023</v>
      </c>
      <c r="C938" s="10" t="s">
        <v>9</v>
      </c>
      <c r="D938">
        <v>7.3</v>
      </c>
      <c r="E938" s="13">
        <f t="shared" si="33"/>
        <v>168</v>
      </c>
      <c r="F938" s="13" t="str">
        <f t="shared" si="34"/>
        <v>YES</v>
      </c>
    </row>
    <row r="939" spans="1:6" x14ac:dyDescent="0.25">
      <c r="A939" s="15">
        <v>45103</v>
      </c>
      <c r="B939" s="10">
        <v>2023</v>
      </c>
      <c r="C939" s="10" t="s">
        <v>9</v>
      </c>
      <c r="D939">
        <v>9.3000000000000007</v>
      </c>
      <c r="E939" s="13">
        <f t="shared" si="33"/>
        <v>104</v>
      </c>
      <c r="F939" s="13" t="str">
        <f t="shared" si="34"/>
        <v>YES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15</v>
      </c>
      <c r="E940" s="13" t="e">
        <f t="shared" si="33"/>
        <v>#VALUE!</v>
      </c>
      <c r="F940" s="13" t="e">
        <f t="shared" si="34"/>
        <v>#VALUE!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15</v>
      </c>
      <c r="E941" s="13" t="e">
        <f t="shared" si="33"/>
        <v>#VALUE!</v>
      </c>
      <c r="F941" s="13" t="e">
        <f t="shared" si="34"/>
        <v>#VALUE!</v>
      </c>
    </row>
    <row r="942" spans="1:6" x14ac:dyDescent="0.25">
      <c r="A942" s="15">
        <v>45106</v>
      </c>
      <c r="B942" s="10">
        <v>2023</v>
      </c>
      <c r="C942" s="10" t="s">
        <v>9</v>
      </c>
      <c r="D942" t="s">
        <v>15</v>
      </c>
      <c r="E942" s="13" t="e">
        <f t="shared" si="33"/>
        <v>#VALUE!</v>
      </c>
      <c r="F942" s="13" t="e">
        <f t="shared" si="34"/>
        <v>#VALUE!</v>
      </c>
    </row>
    <row r="943" spans="1:6" x14ac:dyDescent="0.25">
      <c r="A943" s="15">
        <v>45107</v>
      </c>
      <c r="B943" s="10">
        <v>2023</v>
      </c>
      <c r="C943" s="10" t="s">
        <v>9</v>
      </c>
      <c r="D943">
        <v>14.3</v>
      </c>
      <c r="E943" s="13">
        <f t="shared" si="33"/>
        <v>19</v>
      </c>
      <c r="F943" s="13" t="str">
        <f t="shared" si="34"/>
        <v>YES</v>
      </c>
    </row>
    <row r="944" spans="1:6" x14ac:dyDescent="0.25">
      <c r="A944" s="15">
        <v>45108</v>
      </c>
      <c r="B944" s="10">
        <v>2023</v>
      </c>
      <c r="C944" s="10" t="s">
        <v>9</v>
      </c>
      <c r="D944">
        <v>5.9</v>
      </c>
      <c r="E944" s="13">
        <f t="shared" si="33"/>
        <v>216</v>
      </c>
      <c r="F944" s="13" t="str">
        <f t="shared" si="34"/>
        <v>YES</v>
      </c>
    </row>
    <row r="945" spans="1:6" x14ac:dyDescent="0.25">
      <c r="A945" s="15">
        <v>45109</v>
      </c>
      <c r="B945" s="10">
        <v>2023</v>
      </c>
      <c r="C945" s="10" t="s">
        <v>9</v>
      </c>
      <c r="D945">
        <v>15.3</v>
      </c>
      <c r="E945" s="13">
        <f t="shared" si="33"/>
        <v>11</v>
      </c>
      <c r="F945" s="13" t="str">
        <f t="shared" si="34"/>
        <v>YES</v>
      </c>
    </row>
    <row r="946" spans="1:6" x14ac:dyDescent="0.25">
      <c r="A946" s="15">
        <v>45110</v>
      </c>
      <c r="B946" s="10">
        <v>2023</v>
      </c>
      <c r="C946" s="10" t="s">
        <v>9</v>
      </c>
      <c r="D946">
        <v>14.6</v>
      </c>
      <c r="E946" s="13">
        <f t="shared" si="33"/>
        <v>16</v>
      </c>
      <c r="F946" s="13" t="str">
        <f t="shared" si="34"/>
        <v>YES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15</v>
      </c>
      <c r="E947" s="13" t="e">
        <f t="shared" si="33"/>
        <v>#VALUE!</v>
      </c>
      <c r="F947" s="13" t="e">
        <f t="shared" si="34"/>
        <v>#VALUE!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5.5</v>
      </c>
      <c r="E948" s="13">
        <f t="shared" si="33"/>
        <v>237</v>
      </c>
      <c r="F948" s="13" t="str">
        <f t="shared" si="34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>
        <v>4.5</v>
      </c>
      <c r="E949" s="13">
        <f t="shared" si="33"/>
        <v>267</v>
      </c>
      <c r="F949" s="13" t="str">
        <f t="shared" si="34"/>
        <v>YES</v>
      </c>
    </row>
    <row r="950" spans="1:6" x14ac:dyDescent="0.25">
      <c r="A950" s="15">
        <v>45114</v>
      </c>
      <c r="B950" s="10">
        <v>2023</v>
      </c>
      <c r="C950" s="10" t="s">
        <v>9</v>
      </c>
      <c r="D950">
        <v>5.3</v>
      </c>
      <c r="E950" s="13">
        <f t="shared" si="33"/>
        <v>243</v>
      </c>
      <c r="F950" s="13" t="str">
        <f t="shared" si="34"/>
        <v>YES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5</v>
      </c>
      <c r="E951" s="13">
        <f t="shared" si="33"/>
        <v>253</v>
      </c>
      <c r="F951" s="13" t="str">
        <f t="shared" si="34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>
        <v>5.7</v>
      </c>
      <c r="E952" s="13">
        <f t="shared" si="33"/>
        <v>228</v>
      </c>
      <c r="F952" s="13" t="str">
        <f t="shared" si="34"/>
        <v>YES</v>
      </c>
    </row>
    <row r="953" spans="1:6" x14ac:dyDescent="0.25">
      <c r="A953" s="15">
        <v>45117</v>
      </c>
      <c r="B953" s="10">
        <v>2023</v>
      </c>
      <c r="C953" s="10" t="s">
        <v>9</v>
      </c>
      <c r="D953">
        <v>6.6</v>
      </c>
      <c r="E953" s="13">
        <f t="shared" si="33"/>
        <v>194</v>
      </c>
      <c r="F953" s="13" t="str">
        <f t="shared" si="34"/>
        <v>YES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8.8000000000000007</v>
      </c>
      <c r="E954" s="13">
        <f t="shared" si="33"/>
        <v>123</v>
      </c>
      <c r="F954" s="13" t="str">
        <f t="shared" si="34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>
        <v>4.2</v>
      </c>
      <c r="E955" s="13">
        <f t="shared" si="33"/>
        <v>276</v>
      </c>
      <c r="F955" s="13" t="str">
        <f t="shared" si="34"/>
        <v>YES</v>
      </c>
    </row>
    <row r="956" spans="1:6" x14ac:dyDescent="0.25">
      <c r="A956" s="15">
        <v>45120</v>
      </c>
      <c r="B956" s="10">
        <v>2023</v>
      </c>
      <c r="C956" s="10" t="s">
        <v>9</v>
      </c>
      <c r="D956">
        <v>4.5999999999999996</v>
      </c>
      <c r="E956" s="13">
        <f t="shared" si="33"/>
        <v>266</v>
      </c>
      <c r="F956" s="13" t="str">
        <f t="shared" si="34"/>
        <v>YES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4.4000000000000004</v>
      </c>
      <c r="E957" s="13">
        <f t="shared" si="33"/>
        <v>269</v>
      </c>
      <c r="F957" s="13" t="str">
        <f t="shared" si="34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15</v>
      </c>
      <c r="E958" s="13" t="e">
        <f t="shared" si="33"/>
        <v>#VALUE!</v>
      </c>
      <c r="F958" s="13" t="e">
        <f t="shared" si="34"/>
        <v>#VALUE!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15</v>
      </c>
      <c r="E959" s="13" t="e">
        <f t="shared" si="33"/>
        <v>#VALUE!</v>
      </c>
      <c r="F959" s="13" t="e">
        <f t="shared" si="34"/>
        <v>#VALUE!</v>
      </c>
    </row>
    <row r="960" spans="1:6" x14ac:dyDescent="0.25">
      <c r="A960" s="15">
        <v>45124</v>
      </c>
      <c r="B960" s="10">
        <v>2023</v>
      </c>
      <c r="C960" s="10" t="s">
        <v>9</v>
      </c>
      <c r="D960" t="s">
        <v>15</v>
      </c>
      <c r="E960" s="13" t="e">
        <f t="shared" si="33"/>
        <v>#VALUE!</v>
      </c>
      <c r="F960" s="13" t="e">
        <f t="shared" si="34"/>
        <v>#VALUE!</v>
      </c>
    </row>
    <row r="961" spans="1:6" x14ac:dyDescent="0.25">
      <c r="A961" s="15">
        <v>45125</v>
      </c>
      <c r="B961" s="10">
        <v>2023</v>
      </c>
      <c r="C961" s="10" t="s">
        <v>9</v>
      </c>
      <c r="D961">
        <v>5.6</v>
      </c>
      <c r="E961" s="13">
        <f t="shared" si="33"/>
        <v>234</v>
      </c>
      <c r="F961" s="13" t="str">
        <f t="shared" si="34"/>
        <v>YES</v>
      </c>
    </row>
    <row r="962" spans="1:6" x14ac:dyDescent="0.25">
      <c r="A962" s="15">
        <v>45126</v>
      </c>
      <c r="B962" s="10">
        <v>2023</v>
      </c>
      <c r="C962" s="10" t="s">
        <v>9</v>
      </c>
      <c r="D962">
        <v>12.2</v>
      </c>
      <c r="E962" s="13">
        <f t="shared" si="33"/>
        <v>46</v>
      </c>
      <c r="F962" s="13" t="str">
        <f t="shared" si="34"/>
        <v>YES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9.4</v>
      </c>
      <c r="E963" s="13">
        <f t="shared" si="33"/>
        <v>98</v>
      </c>
      <c r="F963" s="13" t="str">
        <f t="shared" si="34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>
        <v>7.5</v>
      </c>
      <c r="E964" s="13">
        <f t="shared" si="33"/>
        <v>164</v>
      </c>
      <c r="F964" s="13" t="str">
        <f t="shared" si="34"/>
        <v>YES</v>
      </c>
    </row>
    <row r="965" spans="1:6" x14ac:dyDescent="0.25">
      <c r="A965" s="15">
        <v>45129</v>
      </c>
      <c r="B965" s="10">
        <v>2023</v>
      </c>
      <c r="C965" s="10" t="s">
        <v>9</v>
      </c>
      <c r="D965">
        <v>10.199999999999999</v>
      </c>
      <c r="E965" s="13">
        <f t="shared" si="33"/>
        <v>75</v>
      </c>
      <c r="F965" s="13" t="str">
        <f t="shared" si="34"/>
        <v>YES</v>
      </c>
    </row>
    <row r="966" spans="1:6" x14ac:dyDescent="0.25">
      <c r="A966" s="15">
        <v>45130</v>
      </c>
      <c r="B966" s="10">
        <v>2023</v>
      </c>
      <c r="C966" s="10" t="s">
        <v>9</v>
      </c>
      <c r="D966" t="s">
        <v>15</v>
      </c>
      <c r="E966" s="13" t="e">
        <f t="shared" si="33"/>
        <v>#VALUE!</v>
      </c>
      <c r="F966" s="13" t="e">
        <f t="shared" si="34"/>
        <v>#VALUE!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15</v>
      </c>
      <c r="E967" s="13" t="e">
        <f t="shared" si="33"/>
        <v>#VALUE!</v>
      </c>
      <c r="F967" s="13" t="e">
        <f t="shared" si="34"/>
        <v>#VALUE!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15</v>
      </c>
      <c r="E968" s="13" t="e">
        <f t="shared" si="33"/>
        <v>#VALUE!</v>
      </c>
      <c r="F968" s="13" t="e">
        <f t="shared" si="34"/>
        <v>#VALUE!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13.4</v>
      </c>
      <c r="E969" s="13">
        <f t="shared" si="33"/>
        <v>24</v>
      </c>
      <c r="F969" s="13" t="str">
        <f t="shared" si="34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>
        <v>14.2</v>
      </c>
      <c r="E970" s="13">
        <f t="shared" si="33"/>
        <v>20</v>
      </c>
      <c r="F970" s="13" t="str">
        <f t="shared" si="34"/>
        <v>YES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15</v>
      </c>
      <c r="E971" s="13" t="e">
        <f t="shared" si="33"/>
        <v>#VALUE!</v>
      </c>
      <c r="F971" s="13" t="e">
        <f t="shared" si="34"/>
        <v>#VALUE!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6</v>
      </c>
      <c r="E972" s="13">
        <f t="shared" si="33"/>
        <v>215</v>
      </c>
      <c r="F972" s="13" t="str">
        <f t="shared" si="34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>
        <v>6.1</v>
      </c>
      <c r="E973" s="13">
        <f t="shared" si="33"/>
        <v>211</v>
      </c>
      <c r="F973" s="13" t="str">
        <f t="shared" si="34"/>
        <v>YES</v>
      </c>
    </row>
    <row r="974" spans="1:6" x14ac:dyDescent="0.25">
      <c r="A974" s="15">
        <v>45138</v>
      </c>
      <c r="B974" s="10">
        <v>2023</v>
      </c>
      <c r="C974" s="10" t="s">
        <v>9</v>
      </c>
      <c r="D974">
        <v>7.1</v>
      </c>
      <c r="E974" s="13">
        <f t="shared" si="33"/>
        <v>176</v>
      </c>
      <c r="F974" s="13" t="str">
        <f t="shared" si="34"/>
        <v>YES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8.5</v>
      </c>
      <c r="E975" s="13">
        <f t="shared" si="33"/>
        <v>129</v>
      </c>
      <c r="F975" s="13" t="str">
        <f t="shared" si="34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>
        <v>5.7</v>
      </c>
      <c r="E976" s="13">
        <f t="shared" si="33"/>
        <v>228</v>
      </c>
      <c r="F976" s="13" t="str">
        <f t="shared" si="34"/>
        <v>YES</v>
      </c>
    </row>
    <row r="977" spans="1:6" x14ac:dyDescent="0.25">
      <c r="A977" s="15">
        <v>45141</v>
      </c>
      <c r="B977" s="10">
        <v>2023</v>
      </c>
      <c r="C977" s="10" t="s">
        <v>9</v>
      </c>
      <c r="D977">
        <v>6.3</v>
      </c>
      <c r="E977" s="13">
        <f t="shared" si="33"/>
        <v>206</v>
      </c>
      <c r="F977" s="13" t="str">
        <f t="shared" si="34"/>
        <v>YES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9.3000000000000007</v>
      </c>
      <c r="E978" s="13">
        <f t="shared" si="33"/>
        <v>104</v>
      </c>
      <c r="F978" s="13" t="str">
        <f t="shared" si="34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>
        <v>11.2</v>
      </c>
      <c r="E979" s="13">
        <f t="shared" si="33"/>
        <v>56</v>
      </c>
      <c r="F979" s="13" t="str">
        <f t="shared" si="34"/>
        <v>YES</v>
      </c>
    </row>
    <row r="980" spans="1:6" x14ac:dyDescent="0.25">
      <c r="A980" s="15">
        <v>45144</v>
      </c>
      <c r="B980" s="10">
        <v>2023</v>
      </c>
      <c r="C980" s="10" t="s">
        <v>9</v>
      </c>
      <c r="D980">
        <v>4.5</v>
      </c>
      <c r="E980" s="13">
        <f t="shared" si="33"/>
        <v>267</v>
      </c>
      <c r="F980" s="13" t="str">
        <f t="shared" si="34"/>
        <v>YES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12.7</v>
      </c>
      <c r="E981" s="13">
        <f t="shared" si="33"/>
        <v>36</v>
      </c>
      <c r="F981" s="13" t="str">
        <f t="shared" si="34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>
        <v>13.2</v>
      </c>
      <c r="E982" s="13">
        <f t="shared" si="33"/>
        <v>28</v>
      </c>
      <c r="F982" s="13" t="str">
        <f t="shared" si="34"/>
        <v>YES</v>
      </c>
    </row>
    <row r="983" spans="1:6" x14ac:dyDescent="0.25">
      <c r="A983" s="15">
        <v>45147</v>
      </c>
      <c r="B983" s="10">
        <v>2023</v>
      </c>
      <c r="C983" s="10" t="s">
        <v>9</v>
      </c>
      <c r="D983">
        <v>9.9</v>
      </c>
      <c r="E983" s="13">
        <f t="shared" si="33"/>
        <v>89</v>
      </c>
      <c r="F983" s="13" t="str">
        <f t="shared" si="34"/>
        <v>YES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7.8</v>
      </c>
      <c r="E984" s="13">
        <f t="shared" si="33"/>
        <v>151</v>
      </c>
      <c r="F984" s="13" t="str">
        <f t="shared" si="34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>
        <v>5.7</v>
      </c>
      <c r="E985" s="13">
        <f t="shared" si="33"/>
        <v>228</v>
      </c>
      <c r="F985" s="13" t="str">
        <f t="shared" si="34"/>
        <v>YES</v>
      </c>
    </row>
    <row r="986" spans="1:6" x14ac:dyDescent="0.25">
      <c r="A986" s="15">
        <v>45150</v>
      </c>
      <c r="B986" s="10">
        <v>2023</v>
      </c>
      <c r="C986" s="10" t="s">
        <v>9</v>
      </c>
      <c r="D986">
        <v>4.2</v>
      </c>
      <c r="E986" s="13">
        <f t="shared" si="33"/>
        <v>276</v>
      </c>
      <c r="F986" s="13" t="str">
        <f t="shared" si="34"/>
        <v>YES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3.9</v>
      </c>
      <c r="E987" s="13">
        <f t="shared" si="33"/>
        <v>290</v>
      </c>
      <c r="F987" s="13" t="str">
        <f t="shared" si="34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>
        <v>2.5</v>
      </c>
      <c r="E988" s="13">
        <f t="shared" si="33"/>
        <v>324</v>
      </c>
      <c r="F988" s="13" t="str">
        <f t="shared" si="34"/>
        <v>YES</v>
      </c>
    </row>
    <row r="989" spans="1:6" x14ac:dyDescent="0.25">
      <c r="A989" s="15">
        <v>45153</v>
      </c>
      <c r="B989" s="10">
        <v>2023</v>
      </c>
      <c r="C989" s="10" t="s">
        <v>9</v>
      </c>
      <c r="D989">
        <v>4.2</v>
      </c>
      <c r="E989" s="13">
        <f t="shared" ref="E989:E1052" si="35">IF(D989&lt;&gt;"",RANK(D989,D$732:D$1096),"")</f>
        <v>276</v>
      </c>
      <c r="F989" s="13" t="str">
        <f t="shared" ref="F989:F1052" si="36">IF(OR(D989="",E989&lt;ROUNDUP((COUNT(D$732:D$1096))*0.02,0)),"NO","YES")</f>
        <v>YES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5.2</v>
      </c>
      <c r="E990" s="13">
        <f t="shared" si="35"/>
        <v>247</v>
      </c>
      <c r="F990" s="13" t="str">
        <f t="shared" si="36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>
        <v>9.1999999999999993</v>
      </c>
      <c r="E991" s="13">
        <f t="shared" si="35"/>
        <v>109</v>
      </c>
      <c r="F991" s="13" t="str">
        <f t="shared" si="36"/>
        <v>YES</v>
      </c>
    </row>
    <row r="992" spans="1:6" x14ac:dyDescent="0.25">
      <c r="A992" s="15">
        <v>45156</v>
      </c>
      <c r="B992" s="10">
        <v>2023</v>
      </c>
      <c r="C992" s="10" t="s">
        <v>9</v>
      </c>
      <c r="D992">
        <v>13.3</v>
      </c>
      <c r="E992" s="13">
        <f t="shared" si="35"/>
        <v>26</v>
      </c>
      <c r="F992" s="13" t="str">
        <f t="shared" si="36"/>
        <v>YES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11.2</v>
      </c>
      <c r="E993" s="13">
        <f t="shared" si="35"/>
        <v>56</v>
      </c>
      <c r="F993" s="13" t="str">
        <f t="shared" si="36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>
        <v>13.9</v>
      </c>
      <c r="E994" s="13">
        <f t="shared" si="35"/>
        <v>21</v>
      </c>
      <c r="F994" s="13" t="str">
        <f t="shared" si="36"/>
        <v>YES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15</v>
      </c>
      <c r="E995" s="13" t="e">
        <f t="shared" si="35"/>
        <v>#VALUE!</v>
      </c>
      <c r="F995" s="13" t="e">
        <f t="shared" si="36"/>
        <v>#VALUE!</v>
      </c>
    </row>
    <row r="996" spans="1:6" x14ac:dyDescent="0.25">
      <c r="A996" s="15">
        <v>45160</v>
      </c>
      <c r="B996" s="10">
        <v>2023</v>
      </c>
      <c r="C996" s="10" t="s">
        <v>9</v>
      </c>
      <c r="D996" t="s">
        <v>15</v>
      </c>
      <c r="E996" s="13" t="e">
        <f t="shared" si="35"/>
        <v>#VALUE!</v>
      </c>
      <c r="F996" s="13" t="e">
        <f t="shared" si="36"/>
        <v>#VALUE!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15</v>
      </c>
      <c r="E997" s="13" t="e">
        <f t="shared" si="35"/>
        <v>#VALUE!</v>
      </c>
      <c r="F997" s="13" t="e">
        <f t="shared" si="36"/>
        <v>#VALUE!</v>
      </c>
    </row>
    <row r="998" spans="1:6" x14ac:dyDescent="0.25">
      <c r="A998" s="15">
        <v>45162</v>
      </c>
      <c r="B998" s="10">
        <v>2023</v>
      </c>
      <c r="C998" s="10" t="s">
        <v>9</v>
      </c>
      <c r="D998">
        <v>15.5</v>
      </c>
      <c r="E998" s="13">
        <f t="shared" si="35"/>
        <v>9</v>
      </c>
      <c r="F998" s="13" t="str">
        <f t="shared" si="36"/>
        <v>YES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8.4</v>
      </c>
      <c r="E999" s="13">
        <f t="shared" si="35"/>
        <v>130</v>
      </c>
      <c r="F999" s="13" t="str">
        <f t="shared" si="36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>
        <v>8.4</v>
      </c>
      <c r="E1000" s="13">
        <f t="shared" si="35"/>
        <v>130</v>
      </c>
      <c r="F1000" s="13" t="str">
        <f t="shared" si="36"/>
        <v>YES</v>
      </c>
    </row>
    <row r="1001" spans="1:6" x14ac:dyDescent="0.25">
      <c r="A1001" s="15">
        <v>45165</v>
      </c>
      <c r="B1001" s="10">
        <v>2023</v>
      </c>
      <c r="C1001" s="10" t="s">
        <v>9</v>
      </c>
      <c r="D1001">
        <v>6.7</v>
      </c>
      <c r="E1001" s="13">
        <f t="shared" si="35"/>
        <v>190</v>
      </c>
      <c r="F1001" s="13" t="str">
        <f t="shared" si="36"/>
        <v>YES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7.9</v>
      </c>
      <c r="E1002" s="13">
        <f t="shared" si="35"/>
        <v>150</v>
      </c>
      <c r="F1002" s="13" t="str">
        <f t="shared" si="36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15</v>
      </c>
      <c r="E1003" s="13" t="e">
        <f t="shared" si="35"/>
        <v>#VALUE!</v>
      </c>
      <c r="F1003" s="13" t="e">
        <f t="shared" si="36"/>
        <v>#VALUE!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15</v>
      </c>
      <c r="E1004" s="13" t="e">
        <f t="shared" si="35"/>
        <v>#VALUE!</v>
      </c>
      <c r="F1004" s="13" t="e">
        <f t="shared" si="36"/>
        <v>#VALUE!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7.1</v>
      </c>
      <c r="E1005" s="13">
        <f t="shared" si="35"/>
        <v>176</v>
      </c>
      <c r="F1005" s="13" t="str">
        <f t="shared" si="36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>
        <v>5.8</v>
      </c>
      <c r="E1006" s="13">
        <f t="shared" si="35"/>
        <v>221</v>
      </c>
      <c r="F1006" s="13" t="str">
        <f t="shared" si="36"/>
        <v>YES</v>
      </c>
    </row>
    <row r="1007" spans="1:6" x14ac:dyDescent="0.25">
      <c r="A1007" s="15">
        <v>45171</v>
      </c>
      <c r="B1007" s="10">
        <v>2023</v>
      </c>
      <c r="C1007" s="10" t="s">
        <v>10</v>
      </c>
      <c r="D1007">
        <v>8.9</v>
      </c>
      <c r="E1007" s="13">
        <f t="shared" si="35"/>
        <v>120</v>
      </c>
      <c r="F1007" s="13" t="str">
        <f t="shared" si="36"/>
        <v>YES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10.7</v>
      </c>
      <c r="E1008" s="13">
        <f t="shared" si="35"/>
        <v>65</v>
      </c>
      <c r="F1008" s="13" t="str">
        <f t="shared" si="36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>
        <v>12.1</v>
      </c>
      <c r="E1009" s="13">
        <f t="shared" si="35"/>
        <v>48</v>
      </c>
      <c r="F1009" s="13" t="str">
        <f t="shared" si="36"/>
        <v>YES</v>
      </c>
    </row>
    <row r="1010" spans="1:6" x14ac:dyDescent="0.25">
      <c r="A1010" s="15">
        <v>45174</v>
      </c>
      <c r="B1010" s="10">
        <v>2023</v>
      </c>
      <c r="C1010" s="10" t="s">
        <v>10</v>
      </c>
      <c r="D1010">
        <v>10</v>
      </c>
      <c r="E1010" s="13">
        <f t="shared" si="35"/>
        <v>82</v>
      </c>
      <c r="F1010" s="13" t="str">
        <f t="shared" si="36"/>
        <v>YES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5"/>
        <v>#VALUE!</v>
      </c>
      <c r="F1011" s="13" t="e">
        <f t="shared" si="36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15</v>
      </c>
      <c r="E1012" s="13" t="e">
        <f t="shared" si="35"/>
        <v>#VALUE!</v>
      </c>
      <c r="F1012" s="13" t="e">
        <f t="shared" si="36"/>
        <v>#VALUE!</v>
      </c>
    </row>
    <row r="1013" spans="1:6" x14ac:dyDescent="0.25">
      <c r="A1013" s="15">
        <v>45177</v>
      </c>
      <c r="B1013" s="10">
        <v>2023</v>
      </c>
      <c r="C1013" s="10" t="s">
        <v>10</v>
      </c>
      <c r="D1013">
        <v>9.1</v>
      </c>
      <c r="E1013" s="13">
        <f t="shared" si="35"/>
        <v>112</v>
      </c>
      <c r="F1013" s="13" t="str">
        <f t="shared" si="36"/>
        <v>YES</v>
      </c>
    </row>
    <row r="1014" spans="1:6" x14ac:dyDescent="0.25">
      <c r="A1014" s="15">
        <v>45178</v>
      </c>
      <c r="B1014" s="10">
        <v>2023</v>
      </c>
      <c r="C1014" s="10" t="s">
        <v>10</v>
      </c>
      <c r="D1014">
        <v>10.7</v>
      </c>
      <c r="E1014" s="13">
        <f t="shared" si="35"/>
        <v>65</v>
      </c>
      <c r="F1014" s="13" t="str">
        <f t="shared" si="36"/>
        <v>YES</v>
      </c>
    </row>
    <row r="1015" spans="1:6" x14ac:dyDescent="0.25">
      <c r="A1015" s="15">
        <v>45179</v>
      </c>
      <c r="B1015" s="10">
        <v>2023</v>
      </c>
      <c r="C1015" s="10" t="s">
        <v>10</v>
      </c>
      <c r="D1015">
        <v>14.8</v>
      </c>
      <c r="E1015" s="13">
        <f t="shared" si="35"/>
        <v>14</v>
      </c>
      <c r="F1015" s="13" t="str">
        <f t="shared" si="36"/>
        <v>YES</v>
      </c>
    </row>
    <row r="1016" spans="1:6" x14ac:dyDescent="0.25">
      <c r="A1016" s="15">
        <v>45180</v>
      </c>
      <c r="B1016" s="10">
        <v>2023</v>
      </c>
      <c r="C1016" s="10" t="s">
        <v>10</v>
      </c>
      <c r="D1016">
        <v>8.6999999999999993</v>
      </c>
      <c r="E1016" s="13">
        <f t="shared" si="35"/>
        <v>125</v>
      </c>
      <c r="F1016" s="13" t="str">
        <f t="shared" si="36"/>
        <v>YES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10</v>
      </c>
      <c r="E1017" s="13">
        <f t="shared" si="35"/>
        <v>82</v>
      </c>
      <c r="F1017" s="13" t="str">
        <f t="shared" si="36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>
        <v>7.6</v>
      </c>
      <c r="E1018" s="13">
        <f t="shared" si="35"/>
        <v>159</v>
      </c>
      <c r="F1018" s="13" t="str">
        <f t="shared" si="36"/>
        <v>YES</v>
      </c>
    </row>
    <row r="1019" spans="1:6" x14ac:dyDescent="0.25">
      <c r="A1019" s="15">
        <v>45183</v>
      </c>
      <c r="B1019" s="10">
        <v>2023</v>
      </c>
      <c r="C1019" s="10" t="s">
        <v>10</v>
      </c>
      <c r="D1019">
        <v>7.1</v>
      </c>
      <c r="E1019" s="13">
        <f t="shared" si="35"/>
        <v>176</v>
      </c>
      <c r="F1019" s="13" t="str">
        <f t="shared" si="36"/>
        <v>YES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9.6</v>
      </c>
      <c r="E1020" s="13">
        <f t="shared" si="35"/>
        <v>91</v>
      </c>
      <c r="F1020" s="13" t="str">
        <f t="shared" si="36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15</v>
      </c>
      <c r="E1021" s="13" t="e">
        <f t="shared" si="35"/>
        <v>#VALUE!</v>
      </c>
      <c r="F1021" s="13" t="e">
        <f t="shared" si="36"/>
        <v>#VALUE!</v>
      </c>
    </row>
    <row r="1022" spans="1:6" x14ac:dyDescent="0.25">
      <c r="A1022" s="15">
        <v>45186</v>
      </c>
      <c r="B1022" s="10">
        <v>2023</v>
      </c>
      <c r="C1022" s="10" t="s">
        <v>10</v>
      </c>
      <c r="D1022">
        <v>15.5</v>
      </c>
      <c r="E1022" s="13">
        <f t="shared" si="35"/>
        <v>9</v>
      </c>
      <c r="F1022" s="13" t="str">
        <f t="shared" si="36"/>
        <v>YES</v>
      </c>
    </row>
    <row r="1023" spans="1:6" x14ac:dyDescent="0.25">
      <c r="A1023" s="15">
        <v>45187</v>
      </c>
      <c r="B1023" s="10">
        <v>2023</v>
      </c>
      <c r="C1023" s="10" t="s">
        <v>10</v>
      </c>
      <c r="D1023">
        <v>12.5</v>
      </c>
      <c r="E1023" s="13">
        <f t="shared" si="35"/>
        <v>39</v>
      </c>
      <c r="F1023" s="13" t="str">
        <f t="shared" si="36"/>
        <v>YES</v>
      </c>
    </row>
    <row r="1024" spans="1:6" x14ac:dyDescent="0.25">
      <c r="A1024" s="15">
        <v>45188</v>
      </c>
      <c r="B1024" s="10">
        <v>2023</v>
      </c>
      <c r="C1024" s="10" t="s">
        <v>10</v>
      </c>
      <c r="D1024">
        <v>10.1</v>
      </c>
      <c r="E1024" s="13">
        <f t="shared" si="35"/>
        <v>78</v>
      </c>
      <c r="F1024" s="13" t="str">
        <f t="shared" si="36"/>
        <v>YES</v>
      </c>
    </row>
    <row r="1025" spans="1:6" x14ac:dyDescent="0.25">
      <c r="A1025" s="15">
        <v>45189</v>
      </c>
      <c r="B1025" s="10">
        <v>2023</v>
      </c>
      <c r="C1025" s="10" t="s">
        <v>10</v>
      </c>
      <c r="D1025">
        <v>6.3</v>
      </c>
      <c r="E1025" s="13">
        <f t="shared" si="35"/>
        <v>206</v>
      </c>
      <c r="F1025" s="13" t="str">
        <f t="shared" si="36"/>
        <v>YES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9.3000000000000007</v>
      </c>
      <c r="E1026" s="13">
        <f t="shared" si="35"/>
        <v>104</v>
      </c>
      <c r="F1026" s="13" t="str">
        <f t="shared" si="36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>
        <v>12.1</v>
      </c>
      <c r="E1027" s="13">
        <f t="shared" si="35"/>
        <v>48</v>
      </c>
      <c r="F1027" s="13" t="str">
        <f t="shared" si="36"/>
        <v>YES</v>
      </c>
    </row>
    <row r="1028" spans="1:6" x14ac:dyDescent="0.25">
      <c r="A1028" s="15">
        <v>45192</v>
      </c>
      <c r="B1028" s="10">
        <v>2023</v>
      </c>
      <c r="C1028" s="10" t="s">
        <v>10</v>
      </c>
      <c r="D1028">
        <v>7.4</v>
      </c>
      <c r="E1028" s="13">
        <f t="shared" si="35"/>
        <v>167</v>
      </c>
      <c r="F1028" s="13" t="str">
        <f t="shared" si="36"/>
        <v>YES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5.0999999999999996</v>
      </c>
      <c r="E1029" s="13">
        <f t="shared" si="35"/>
        <v>252</v>
      </c>
      <c r="F1029" s="13" t="str">
        <f t="shared" si="36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>
        <v>3.4</v>
      </c>
      <c r="E1030" s="13">
        <f t="shared" si="35"/>
        <v>303</v>
      </c>
      <c r="F1030" s="13" t="str">
        <f t="shared" si="36"/>
        <v>YES</v>
      </c>
    </row>
    <row r="1031" spans="1:6" x14ac:dyDescent="0.25">
      <c r="A1031" s="15">
        <v>45195</v>
      </c>
      <c r="B1031" s="10">
        <v>2023</v>
      </c>
      <c r="C1031" s="10" t="s">
        <v>10</v>
      </c>
      <c r="D1031">
        <v>3.7</v>
      </c>
      <c r="E1031" s="13">
        <f t="shared" si="35"/>
        <v>298</v>
      </c>
      <c r="F1031" s="13" t="str">
        <f t="shared" si="36"/>
        <v>YES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4.9000000000000004</v>
      </c>
      <c r="E1032" s="13">
        <f t="shared" si="35"/>
        <v>257</v>
      </c>
      <c r="F1032" s="13" t="str">
        <f t="shared" si="36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>
        <v>6.7</v>
      </c>
      <c r="E1033" s="13">
        <f t="shared" si="35"/>
        <v>190</v>
      </c>
      <c r="F1033" s="13" t="str">
        <f t="shared" si="36"/>
        <v>YES</v>
      </c>
    </row>
    <row r="1034" spans="1:6" x14ac:dyDescent="0.25">
      <c r="A1034" s="15">
        <v>45198</v>
      </c>
      <c r="B1034" s="10">
        <v>2023</v>
      </c>
      <c r="C1034" s="10" t="s">
        <v>10</v>
      </c>
      <c r="D1034">
        <v>9.5</v>
      </c>
      <c r="E1034" s="13">
        <f t="shared" si="35"/>
        <v>95</v>
      </c>
      <c r="F1034" s="13" t="str">
        <f t="shared" si="36"/>
        <v>YES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11.1</v>
      </c>
      <c r="E1035" s="13">
        <f t="shared" si="35"/>
        <v>58</v>
      </c>
      <c r="F1035" s="13" t="str">
        <f t="shared" si="36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>
        <v>9.4</v>
      </c>
      <c r="E1036" s="13">
        <f t="shared" si="35"/>
        <v>98</v>
      </c>
      <c r="F1036" s="13" t="str">
        <f t="shared" si="36"/>
        <v>YES</v>
      </c>
    </row>
    <row r="1037" spans="1:6" x14ac:dyDescent="0.25">
      <c r="A1037" s="15">
        <v>45201</v>
      </c>
      <c r="B1037" s="10">
        <v>2023</v>
      </c>
      <c r="C1037" s="10" t="s">
        <v>10</v>
      </c>
      <c r="D1037">
        <v>10.6</v>
      </c>
      <c r="E1037" s="13">
        <f t="shared" si="35"/>
        <v>67</v>
      </c>
      <c r="F1037" s="13" t="str">
        <f t="shared" si="36"/>
        <v>YES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11.1</v>
      </c>
      <c r="E1038" s="13">
        <f t="shared" si="35"/>
        <v>58</v>
      </c>
      <c r="F1038" s="13" t="str">
        <f t="shared" si="36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>
        <v>3.8</v>
      </c>
      <c r="E1039" s="13">
        <f t="shared" si="35"/>
        <v>295</v>
      </c>
      <c r="F1039" s="13" t="str">
        <f t="shared" si="36"/>
        <v>YES</v>
      </c>
    </row>
    <row r="1040" spans="1:6" x14ac:dyDescent="0.25">
      <c r="A1040" s="15">
        <v>45204</v>
      </c>
      <c r="B1040" s="10">
        <v>2023</v>
      </c>
      <c r="C1040" s="10" t="s">
        <v>10</v>
      </c>
      <c r="D1040">
        <v>3.6</v>
      </c>
      <c r="E1040" s="13">
        <f t="shared" si="35"/>
        <v>299</v>
      </c>
      <c r="F1040" s="13" t="str">
        <f t="shared" si="36"/>
        <v>YES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2.4</v>
      </c>
      <c r="E1041" s="13">
        <f t="shared" si="35"/>
        <v>326</v>
      </c>
      <c r="F1041" s="13" t="str">
        <f t="shared" si="36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>
        <v>3.3</v>
      </c>
      <c r="E1042" s="13">
        <f t="shared" si="35"/>
        <v>308</v>
      </c>
      <c r="F1042" s="13" t="str">
        <f t="shared" si="36"/>
        <v>YES</v>
      </c>
    </row>
    <row r="1043" spans="1:6" x14ac:dyDescent="0.25">
      <c r="A1043" s="15">
        <v>45207</v>
      </c>
      <c r="B1043" s="10">
        <v>2023</v>
      </c>
      <c r="C1043" s="10" t="s">
        <v>10</v>
      </c>
      <c r="D1043">
        <v>5.3</v>
      </c>
      <c r="E1043" s="13">
        <f t="shared" si="35"/>
        <v>243</v>
      </c>
      <c r="F1043" s="13" t="str">
        <f t="shared" si="36"/>
        <v>YES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5.4</v>
      </c>
      <c r="E1044" s="13">
        <f t="shared" si="35"/>
        <v>241</v>
      </c>
      <c r="F1044" s="13" t="str">
        <f t="shared" si="36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>
        <v>9.3000000000000007</v>
      </c>
      <c r="E1045" s="13">
        <f t="shared" si="35"/>
        <v>104</v>
      </c>
      <c r="F1045" s="13" t="str">
        <f t="shared" si="36"/>
        <v>YES</v>
      </c>
    </row>
    <row r="1046" spans="1:6" x14ac:dyDescent="0.25">
      <c r="A1046" s="15">
        <v>45210</v>
      </c>
      <c r="B1046" s="10">
        <v>2023</v>
      </c>
      <c r="C1046" s="10" t="s">
        <v>10</v>
      </c>
      <c r="D1046">
        <v>9</v>
      </c>
      <c r="E1046" s="13">
        <f t="shared" si="35"/>
        <v>116</v>
      </c>
      <c r="F1046" s="13" t="str">
        <f t="shared" si="36"/>
        <v>YES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10</v>
      </c>
      <c r="E1047" s="13">
        <f t="shared" si="35"/>
        <v>82</v>
      </c>
      <c r="F1047" s="13" t="str">
        <f t="shared" si="36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>
        <v>4.0999999999999996</v>
      </c>
      <c r="E1048" s="13">
        <f t="shared" si="35"/>
        <v>280</v>
      </c>
      <c r="F1048" s="13" t="str">
        <f t="shared" si="36"/>
        <v>YES</v>
      </c>
    </row>
    <row r="1049" spans="1:6" x14ac:dyDescent="0.25">
      <c r="A1049" s="15">
        <v>45213</v>
      </c>
      <c r="B1049" s="10">
        <v>2023</v>
      </c>
      <c r="C1049" s="10" t="s">
        <v>10</v>
      </c>
      <c r="D1049">
        <v>1.7</v>
      </c>
      <c r="E1049" s="13">
        <f t="shared" si="35"/>
        <v>332</v>
      </c>
      <c r="F1049" s="13" t="str">
        <f t="shared" si="36"/>
        <v>YES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1.8</v>
      </c>
      <c r="E1050" s="13">
        <f t="shared" si="35"/>
        <v>330</v>
      </c>
      <c r="F1050" s="13" t="str">
        <f t="shared" si="36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>
        <v>4.7</v>
      </c>
      <c r="E1051" s="13">
        <f t="shared" si="35"/>
        <v>263</v>
      </c>
      <c r="F1051" s="13" t="str">
        <f t="shared" si="36"/>
        <v>YES</v>
      </c>
    </row>
    <row r="1052" spans="1:6" x14ac:dyDescent="0.25">
      <c r="A1052" s="15">
        <v>45216</v>
      </c>
      <c r="B1052" s="10">
        <v>2023</v>
      </c>
      <c r="C1052" s="10" t="s">
        <v>10</v>
      </c>
      <c r="D1052">
        <v>5.3</v>
      </c>
      <c r="E1052" s="13">
        <f t="shared" si="35"/>
        <v>243</v>
      </c>
      <c r="F1052" s="13" t="str">
        <f t="shared" si="36"/>
        <v>YES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4.3</v>
      </c>
      <c r="E1053" s="13">
        <f t="shared" ref="E1053:E1096" si="37">IF(D1053&lt;&gt;"",RANK(D1053,D$732:D$1096),"")</f>
        <v>271</v>
      </c>
      <c r="F1053" s="13" t="str">
        <f t="shared" ref="F1053:F1096" si="38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>
        <v>6.1</v>
      </c>
      <c r="E1054" s="13">
        <f t="shared" si="37"/>
        <v>211</v>
      </c>
      <c r="F1054" s="13" t="str">
        <f t="shared" si="38"/>
        <v>YES</v>
      </c>
    </row>
    <row r="1055" spans="1:6" x14ac:dyDescent="0.25">
      <c r="A1055" s="15">
        <v>45219</v>
      </c>
      <c r="B1055" s="10">
        <v>2023</v>
      </c>
      <c r="C1055" s="10" t="s">
        <v>10</v>
      </c>
      <c r="D1055">
        <v>6.4</v>
      </c>
      <c r="E1055" s="13">
        <f t="shared" si="37"/>
        <v>203</v>
      </c>
      <c r="F1055" s="13" t="str">
        <f t="shared" si="38"/>
        <v>YES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4.0999999999999996</v>
      </c>
      <c r="E1056" s="13">
        <f t="shared" si="37"/>
        <v>280</v>
      </c>
      <c r="F1056" s="13" t="str">
        <f t="shared" si="38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>
        <v>3.8</v>
      </c>
      <c r="E1057" s="13">
        <f t="shared" si="37"/>
        <v>295</v>
      </c>
      <c r="F1057" s="13" t="str">
        <f t="shared" si="38"/>
        <v>YES</v>
      </c>
    </row>
    <row r="1058" spans="1:6" x14ac:dyDescent="0.25">
      <c r="A1058" s="15">
        <v>45222</v>
      </c>
      <c r="B1058" s="10">
        <v>2023</v>
      </c>
      <c r="C1058" s="10" t="s">
        <v>10</v>
      </c>
      <c r="D1058">
        <v>7.6</v>
      </c>
      <c r="E1058" s="13">
        <f t="shared" si="37"/>
        <v>159</v>
      </c>
      <c r="F1058" s="13" t="str">
        <f t="shared" si="38"/>
        <v>YES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5.7</v>
      </c>
      <c r="E1059" s="13">
        <f t="shared" si="37"/>
        <v>228</v>
      </c>
      <c r="F1059" s="13" t="str">
        <f t="shared" si="38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>
        <v>5.9</v>
      </c>
      <c r="E1060" s="13">
        <f t="shared" si="37"/>
        <v>216</v>
      </c>
      <c r="F1060" s="13" t="str">
        <f t="shared" si="38"/>
        <v>YES</v>
      </c>
    </row>
    <row r="1061" spans="1:6" x14ac:dyDescent="0.25">
      <c r="A1061" s="15">
        <v>45225</v>
      </c>
      <c r="B1061" s="10">
        <v>2023</v>
      </c>
      <c r="C1061" s="10" t="s">
        <v>10</v>
      </c>
      <c r="D1061">
        <v>4</v>
      </c>
      <c r="E1061" s="13">
        <f t="shared" si="37"/>
        <v>286</v>
      </c>
      <c r="F1061" s="13" t="str">
        <f t="shared" si="38"/>
        <v>YES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3.3</v>
      </c>
      <c r="E1062" s="13">
        <f t="shared" si="37"/>
        <v>308</v>
      </c>
      <c r="F1062" s="13" t="str">
        <f t="shared" si="38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>
        <v>8.4</v>
      </c>
      <c r="E1063" s="13">
        <f t="shared" si="37"/>
        <v>130</v>
      </c>
      <c r="F1063" s="13" t="str">
        <f t="shared" si="38"/>
        <v>YES</v>
      </c>
    </row>
    <row r="1064" spans="1:6" x14ac:dyDescent="0.25">
      <c r="A1064" s="15">
        <v>45228</v>
      </c>
      <c r="B1064" s="10">
        <v>2023</v>
      </c>
      <c r="C1064" s="10" t="s">
        <v>10</v>
      </c>
      <c r="D1064">
        <v>8.3000000000000007</v>
      </c>
      <c r="E1064" s="13">
        <f t="shared" si="37"/>
        <v>136</v>
      </c>
      <c r="F1064" s="13" t="str">
        <f t="shared" si="38"/>
        <v>YES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5.9</v>
      </c>
      <c r="E1065" s="13">
        <f t="shared" si="37"/>
        <v>216</v>
      </c>
      <c r="F1065" s="13" t="str">
        <f t="shared" si="38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>
        <v>3.1</v>
      </c>
      <c r="E1066" s="13">
        <f t="shared" si="37"/>
        <v>315</v>
      </c>
      <c r="F1066" s="13" t="str">
        <f t="shared" si="38"/>
        <v>YES</v>
      </c>
    </row>
    <row r="1067" spans="1:6" x14ac:dyDescent="0.25">
      <c r="A1067" s="15">
        <v>45231</v>
      </c>
      <c r="B1067" s="10">
        <v>2023</v>
      </c>
      <c r="C1067" s="10" t="s">
        <v>10</v>
      </c>
      <c r="D1067">
        <v>4.0999999999999996</v>
      </c>
      <c r="E1067" s="13">
        <f t="shared" si="37"/>
        <v>280</v>
      </c>
      <c r="F1067" s="13" t="str">
        <f t="shared" si="38"/>
        <v>YES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6.4</v>
      </c>
      <c r="E1068" s="13">
        <f t="shared" si="37"/>
        <v>203</v>
      </c>
      <c r="F1068" s="13" t="str">
        <f t="shared" si="38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>
        <v>8.9</v>
      </c>
      <c r="E1069" s="13">
        <f t="shared" si="37"/>
        <v>120</v>
      </c>
      <c r="F1069" s="13" t="str">
        <f t="shared" si="38"/>
        <v>YES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15</v>
      </c>
      <c r="E1070" s="13" t="e">
        <f t="shared" si="37"/>
        <v>#VALUE!</v>
      </c>
      <c r="F1070" s="13" t="e">
        <f t="shared" si="38"/>
        <v>#VALUE!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8.1</v>
      </c>
      <c r="E1071" s="13">
        <f t="shared" si="37"/>
        <v>143</v>
      </c>
      <c r="F1071" s="13" t="str">
        <f t="shared" si="38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>
        <v>5.2</v>
      </c>
      <c r="E1072" s="13">
        <f t="shared" si="37"/>
        <v>247</v>
      </c>
      <c r="F1072" s="13" t="str">
        <f t="shared" si="38"/>
        <v>YES</v>
      </c>
    </row>
    <row r="1073" spans="1:6" x14ac:dyDescent="0.25">
      <c r="A1073" s="15">
        <v>45237</v>
      </c>
      <c r="B1073" s="10">
        <v>2023</v>
      </c>
      <c r="C1073" s="10" t="s">
        <v>10</v>
      </c>
      <c r="D1073">
        <v>8.1</v>
      </c>
      <c r="E1073" s="13">
        <f t="shared" si="37"/>
        <v>143</v>
      </c>
      <c r="F1073" s="13" t="str">
        <f t="shared" si="38"/>
        <v>YES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7.7</v>
      </c>
      <c r="E1074" s="13">
        <f t="shared" si="37"/>
        <v>154</v>
      </c>
      <c r="F1074" s="13" t="str">
        <f t="shared" si="38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>
        <v>3.4</v>
      </c>
      <c r="E1075" s="13">
        <f t="shared" si="37"/>
        <v>303</v>
      </c>
      <c r="F1075" s="13" t="str">
        <f t="shared" si="38"/>
        <v>YES</v>
      </c>
    </row>
    <row r="1076" spans="1:6" x14ac:dyDescent="0.25">
      <c r="A1076" s="15">
        <v>45240</v>
      </c>
      <c r="B1076" s="10">
        <v>2023</v>
      </c>
      <c r="C1076" s="10" t="s">
        <v>10</v>
      </c>
      <c r="D1076">
        <v>6.8</v>
      </c>
      <c r="E1076" s="13">
        <f t="shared" si="37"/>
        <v>187</v>
      </c>
      <c r="F1076" s="13" t="str">
        <f t="shared" si="38"/>
        <v>YES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6.8</v>
      </c>
      <c r="E1077" s="13">
        <f t="shared" si="37"/>
        <v>187</v>
      </c>
      <c r="F1077" s="13" t="str">
        <f t="shared" si="38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>
        <v>5.5</v>
      </c>
      <c r="E1078" s="13">
        <f t="shared" si="37"/>
        <v>237</v>
      </c>
      <c r="F1078" s="13" t="str">
        <f t="shared" si="38"/>
        <v>YES</v>
      </c>
    </row>
    <row r="1079" spans="1:6" x14ac:dyDescent="0.25">
      <c r="A1079" s="15">
        <v>45243</v>
      </c>
      <c r="B1079" s="10">
        <v>2023</v>
      </c>
      <c r="C1079" s="10" t="s">
        <v>10</v>
      </c>
      <c r="D1079">
        <v>5.7</v>
      </c>
      <c r="E1079" s="13">
        <f t="shared" si="37"/>
        <v>228</v>
      </c>
      <c r="F1079" s="13" t="str">
        <f t="shared" si="38"/>
        <v>YES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5.9</v>
      </c>
      <c r="E1080" s="13">
        <f t="shared" si="37"/>
        <v>216</v>
      </c>
      <c r="F1080" s="13" t="str">
        <f t="shared" si="38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>
        <v>9.6</v>
      </c>
      <c r="E1081" s="13">
        <f t="shared" si="37"/>
        <v>91</v>
      </c>
      <c r="F1081" s="13" t="str">
        <f t="shared" si="38"/>
        <v>YES</v>
      </c>
    </row>
    <row r="1082" spans="1:6" x14ac:dyDescent="0.25">
      <c r="A1082" s="15">
        <v>45246</v>
      </c>
      <c r="B1082" s="10">
        <v>2023</v>
      </c>
      <c r="C1082" s="10" t="s">
        <v>10</v>
      </c>
      <c r="D1082">
        <v>7.8</v>
      </c>
      <c r="E1082" s="13">
        <f t="shared" si="37"/>
        <v>151</v>
      </c>
      <c r="F1082" s="13" t="str">
        <f t="shared" si="38"/>
        <v>YES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4.9000000000000004</v>
      </c>
      <c r="E1083" s="13">
        <f t="shared" si="37"/>
        <v>257</v>
      </c>
      <c r="F1083" s="13" t="str">
        <f t="shared" si="38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>
        <v>9.5</v>
      </c>
      <c r="E1084" s="13">
        <f t="shared" si="37"/>
        <v>95</v>
      </c>
      <c r="F1084" s="13" t="str">
        <f t="shared" si="38"/>
        <v>YES</v>
      </c>
    </row>
    <row r="1085" spans="1:6" x14ac:dyDescent="0.25">
      <c r="A1085" s="15">
        <v>45249</v>
      </c>
      <c r="B1085" s="10">
        <v>2023</v>
      </c>
      <c r="C1085" s="10" t="s">
        <v>10</v>
      </c>
      <c r="D1085">
        <v>11.8</v>
      </c>
      <c r="E1085" s="13">
        <f t="shared" si="37"/>
        <v>51</v>
      </c>
      <c r="F1085" s="13" t="str">
        <f t="shared" si="38"/>
        <v>YES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11.3</v>
      </c>
      <c r="E1086" s="13">
        <f t="shared" si="37"/>
        <v>54</v>
      </c>
      <c r="F1086" s="13" t="str">
        <f t="shared" si="38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>
        <v>5.5</v>
      </c>
      <c r="E1087" s="13">
        <f t="shared" si="37"/>
        <v>237</v>
      </c>
      <c r="F1087" s="13" t="str">
        <f t="shared" si="38"/>
        <v>YES</v>
      </c>
    </row>
    <row r="1088" spans="1:6" x14ac:dyDescent="0.25">
      <c r="A1088" s="15">
        <v>45252</v>
      </c>
      <c r="B1088" s="10">
        <v>2023</v>
      </c>
      <c r="C1088" s="10" t="s">
        <v>10</v>
      </c>
      <c r="D1088">
        <v>4.8</v>
      </c>
      <c r="E1088" s="13">
        <f t="shared" si="37"/>
        <v>262</v>
      </c>
      <c r="F1088" s="13" t="str">
        <f t="shared" si="38"/>
        <v>YES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3.9</v>
      </c>
      <c r="E1089" s="13">
        <f t="shared" si="37"/>
        <v>290</v>
      </c>
      <c r="F1089" s="13" t="str">
        <f t="shared" si="38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>
        <v>4.0999999999999996</v>
      </c>
      <c r="E1090" s="13">
        <f t="shared" si="37"/>
        <v>280</v>
      </c>
      <c r="F1090" s="13" t="str">
        <f t="shared" si="38"/>
        <v>YES</v>
      </c>
    </row>
    <row r="1091" spans="1:6" x14ac:dyDescent="0.25">
      <c r="A1091" s="15">
        <v>45255</v>
      </c>
      <c r="B1091" s="10">
        <v>2023</v>
      </c>
      <c r="C1091" s="10" t="s">
        <v>10</v>
      </c>
      <c r="D1091">
        <v>7.6</v>
      </c>
      <c r="E1091" s="13">
        <f t="shared" si="37"/>
        <v>159</v>
      </c>
      <c r="F1091" s="13" t="str">
        <f t="shared" si="38"/>
        <v>YES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5.8</v>
      </c>
      <c r="E1092" s="13">
        <f t="shared" si="37"/>
        <v>221</v>
      </c>
      <c r="F1092" s="13" t="str">
        <f t="shared" si="38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>
        <v>5.5</v>
      </c>
      <c r="E1093" s="13">
        <f t="shared" si="37"/>
        <v>237</v>
      </c>
      <c r="F1093" s="13" t="str">
        <f t="shared" si="38"/>
        <v>YES</v>
      </c>
    </row>
    <row r="1094" spans="1:6" x14ac:dyDescent="0.25">
      <c r="A1094" s="15">
        <v>45258</v>
      </c>
      <c r="B1094" s="10">
        <v>2023</v>
      </c>
      <c r="C1094" s="10" t="s">
        <v>10</v>
      </c>
      <c r="D1094">
        <v>7</v>
      </c>
      <c r="E1094" s="13">
        <f t="shared" si="37"/>
        <v>182</v>
      </c>
      <c r="F1094" s="13" t="str">
        <f t="shared" si="38"/>
        <v>YES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6.3</v>
      </c>
      <c r="E1095" s="13">
        <f t="shared" si="37"/>
        <v>206</v>
      </c>
      <c r="F1095" s="13" t="str">
        <f t="shared" si="38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>
        <v>7.1</v>
      </c>
      <c r="E1096" s="13">
        <f t="shared" si="37"/>
        <v>176</v>
      </c>
      <c r="F1096" s="13" t="str">
        <f t="shared" si="38"/>
        <v>YES</v>
      </c>
    </row>
  </sheetData>
  <sortState ref="Q10:R337">
    <sortCondition ref="Q10"/>
  </sortState>
  <mergeCells count="3">
    <mergeCell ref="N9:O9"/>
    <mergeCell ref="Q9:R9"/>
    <mergeCell ref="T9:W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6"/>
  <sheetViews>
    <sheetView workbookViewId="0"/>
  </sheetViews>
  <sheetFormatPr defaultRowHeight="15" x14ac:dyDescent="0.25"/>
  <cols>
    <col min="1" max="1" width="20" style="4" customWidth="1"/>
    <col min="2" max="3" width="11.7109375" style="12" customWidth="1"/>
    <col min="4" max="4" width="11.7109375" style="4" customWidth="1"/>
    <col min="5" max="6" width="11.7109375" style="8" customWidth="1"/>
    <col min="7" max="7" width="11.7109375" customWidth="1"/>
    <col min="8" max="8" width="15" customWidth="1"/>
    <col min="9" max="9" width="16.28515625" customWidth="1"/>
    <col min="10" max="10" width="6.5703125" customWidth="1"/>
    <col min="11" max="11" width="8.42578125" customWidth="1"/>
    <col min="12" max="12" width="4.5703125" customWidth="1"/>
    <col min="13" max="17" width="11.28515625" customWidth="1"/>
  </cols>
  <sheetData>
    <row r="1" spans="1:17" ht="15.75" x14ac:dyDescent="0.25">
      <c r="A1" s="5" t="s">
        <v>0</v>
      </c>
      <c r="B1" s="11" t="s">
        <v>5</v>
      </c>
      <c r="C1" s="11" t="s">
        <v>6</v>
      </c>
      <c r="D1" s="6" t="s">
        <v>4</v>
      </c>
      <c r="E1" s="6" t="s">
        <v>11</v>
      </c>
      <c r="F1" s="6" t="s">
        <v>12</v>
      </c>
      <c r="H1" s="3" t="s">
        <v>12</v>
      </c>
      <c r="I1" t="s">
        <v>13</v>
      </c>
      <c r="N1" s="16" t="s">
        <v>20</v>
      </c>
    </row>
    <row r="2" spans="1:17" x14ac:dyDescent="0.25">
      <c r="A2" s="15">
        <v>44531</v>
      </c>
      <c r="B2" s="10">
        <v>2021</v>
      </c>
      <c r="C2" s="10" t="s">
        <v>7</v>
      </c>
      <c r="D2" t="s">
        <v>3</v>
      </c>
      <c r="E2" s="13" t="str">
        <f t="shared" ref="E2:E65" si="0">IF(D2&lt;&gt;"",RANK(D2,D$2:D$366),"")</f>
        <v/>
      </c>
      <c r="F2" s="13" t="str">
        <f>IF(OR(D2="",E2&lt;ROUNDUP((COUNT(D$2:D$366))*0.02,0)),"NO","YES")</f>
        <v>NO</v>
      </c>
      <c r="O2" t="s">
        <v>17</v>
      </c>
      <c r="P2" t="s">
        <v>19</v>
      </c>
      <c r="Q2" t="s">
        <v>18</v>
      </c>
    </row>
    <row r="3" spans="1:17" x14ac:dyDescent="0.25">
      <c r="A3" s="15">
        <v>44532</v>
      </c>
      <c r="B3" s="10">
        <v>2021</v>
      </c>
      <c r="C3" s="10" t="s">
        <v>7</v>
      </c>
      <c r="D3" t="s">
        <v>3</v>
      </c>
      <c r="E3" s="13" t="str">
        <f t="shared" si="0"/>
        <v/>
      </c>
      <c r="F3" s="13" t="str">
        <f t="shared" ref="F3:F66" si="1">IF(OR(D3="",E3&lt;ROUNDUP((COUNT(D$2:D$366))*0.02,0)),"NO","YES")</f>
        <v>NO</v>
      </c>
      <c r="H3" s="3" t="s">
        <v>14</v>
      </c>
      <c r="I3" s="3" t="s">
        <v>1</v>
      </c>
      <c r="N3">
        <v>2021</v>
      </c>
      <c r="O3">
        <f>COUNT(D2:D366)</f>
        <v>120</v>
      </c>
      <c r="P3">
        <f>ROUNDDOWN(0.02*O3,0)</f>
        <v>2</v>
      </c>
      <c r="Q3" s="17">
        <f>O3-COUNTIF(F2:F366,"YES")</f>
        <v>2</v>
      </c>
    </row>
    <row r="4" spans="1:17" x14ac:dyDescent="0.25">
      <c r="A4" s="15">
        <v>44533</v>
      </c>
      <c r="B4" s="10">
        <v>2021</v>
      </c>
      <c r="C4" s="10" t="s">
        <v>7</v>
      </c>
      <c r="D4">
        <v>7</v>
      </c>
      <c r="E4" s="13">
        <f t="shared" si="0"/>
        <v>71</v>
      </c>
      <c r="F4" s="13" t="str">
        <f t="shared" si="1"/>
        <v>YES</v>
      </c>
      <c r="H4" s="3" t="s">
        <v>2</v>
      </c>
      <c r="I4" t="s">
        <v>7</v>
      </c>
      <c r="J4" t="s">
        <v>8</v>
      </c>
      <c r="K4" t="s">
        <v>9</v>
      </c>
      <c r="L4" t="s">
        <v>10</v>
      </c>
      <c r="N4">
        <v>2022</v>
      </c>
      <c r="O4">
        <f>COUNT(D367:D731)</f>
        <v>118</v>
      </c>
      <c r="P4">
        <f>ROUNDDOWN(0.02*O4,0)</f>
        <v>2</v>
      </c>
      <c r="Q4" s="17">
        <f>O4-COUNTIF(F367:F731,"YES")</f>
        <v>2</v>
      </c>
    </row>
    <row r="5" spans="1:17" x14ac:dyDescent="0.25">
      <c r="A5" s="15">
        <v>44534</v>
      </c>
      <c r="B5" s="10">
        <v>2021</v>
      </c>
      <c r="C5" s="10" t="s">
        <v>7</v>
      </c>
      <c r="D5" t="s">
        <v>3</v>
      </c>
      <c r="E5" s="13" t="str">
        <f t="shared" si="0"/>
        <v/>
      </c>
      <c r="F5" s="13" t="str">
        <f t="shared" si="1"/>
        <v>NO</v>
      </c>
      <c r="H5" s="9">
        <v>2021</v>
      </c>
      <c r="I5" s="7">
        <v>21</v>
      </c>
      <c r="J5" s="7">
        <v>15.1</v>
      </c>
      <c r="K5" s="7">
        <v>14.5</v>
      </c>
      <c r="L5" s="7">
        <v>13</v>
      </c>
      <c r="N5" s="14">
        <v>2023</v>
      </c>
      <c r="O5">
        <f>COUNT(D732:D1096)</f>
        <v>112</v>
      </c>
      <c r="P5">
        <f>ROUNDDOWN(0.02*O5,0)</f>
        <v>2</v>
      </c>
      <c r="Q5" s="17">
        <f>O5-COUNTIF(F732:F1096,"YES")</f>
        <v>2</v>
      </c>
    </row>
    <row r="6" spans="1:17" x14ac:dyDescent="0.25">
      <c r="A6" s="15">
        <v>44535</v>
      </c>
      <c r="B6" s="10">
        <v>2021</v>
      </c>
      <c r="C6" s="10" t="s">
        <v>7</v>
      </c>
      <c r="D6" t="s">
        <v>3</v>
      </c>
      <c r="E6" s="13" t="str">
        <f t="shared" si="0"/>
        <v/>
      </c>
      <c r="F6" s="13" t="str">
        <f t="shared" si="1"/>
        <v>NO</v>
      </c>
      <c r="H6" s="9">
        <v>2022</v>
      </c>
      <c r="I6" s="7">
        <v>13.6</v>
      </c>
      <c r="J6" s="7">
        <v>13.7</v>
      </c>
      <c r="K6" s="7">
        <v>12.5</v>
      </c>
      <c r="L6" s="7">
        <v>18.399999999999999</v>
      </c>
    </row>
    <row r="7" spans="1:17" x14ac:dyDescent="0.25">
      <c r="A7" s="15">
        <v>44536</v>
      </c>
      <c r="B7" s="10">
        <v>2021</v>
      </c>
      <c r="C7" s="10" t="s">
        <v>7</v>
      </c>
      <c r="D7">
        <v>5</v>
      </c>
      <c r="E7" s="13">
        <f t="shared" si="0"/>
        <v>98</v>
      </c>
      <c r="F7" s="13" t="str">
        <f t="shared" si="1"/>
        <v>YES</v>
      </c>
      <c r="H7" s="9">
        <v>2023</v>
      </c>
      <c r="I7" s="7">
        <v>19</v>
      </c>
      <c r="J7" s="7">
        <v>12.7</v>
      </c>
      <c r="K7" s="7">
        <v>15.2</v>
      </c>
      <c r="L7" s="7">
        <v>12.2</v>
      </c>
    </row>
    <row r="8" spans="1:17" x14ac:dyDescent="0.25">
      <c r="A8" s="15">
        <v>44537</v>
      </c>
      <c r="B8" s="10">
        <v>2021</v>
      </c>
      <c r="C8" s="10" t="s">
        <v>7</v>
      </c>
      <c r="D8" t="s">
        <v>3</v>
      </c>
      <c r="E8" s="13" t="str">
        <f t="shared" si="0"/>
        <v/>
      </c>
      <c r="F8" s="13" t="str">
        <f t="shared" si="1"/>
        <v>NO</v>
      </c>
    </row>
    <row r="9" spans="1:17" x14ac:dyDescent="0.25">
      <c r="A9" s="15">
        <v>44538</v>
      </c>
      <c r="B9" s="10">
        <v>2021</v>
      </c>
      <c r="C9" s="10" t="s">
        <v>7</v>
      </c>
      <c r="D9" t="s">
        <v>3</v>
      </c>
      <c r="E9" s="13" t="str">
        <f t="shared" si="0"/>
        <v/>
      </c>
      <c r="F9" s="13" t="str">
        <f t="shared" si="1"/>
        <v>NO</v>
      </c>
      <c r="H9" s="22" t="s">
        <v>29</v>
      </c>
      <c r="I9" s="14">
        <f>ROUND(AVERAGE(I5:I7),0)</f>
        <v>18</v>
      </c>
      <c r="J9" s="14">
        <f t="shared" ref="J9:L9" si="2">ROUND(AVERAGE(J5:J7),0)</f>
        <v>14</v>
      </c>
      <c r="K9" s="14">
        <f t="shared" si="2"/>
        <v>14</v>
      </c>
      <c r="L9" s="14">
        <f t="shared" si="2"/>
        <v>15</v>
      </c>
    </row>
    <row r="10" spans="1:17" x14ac:dyDescent="0.25">
      <c r="A10" s="15">
        <v>44539</v>
      </c>
      <c r="B10" s="10">
        <v>2021</v>
      </c>
      <c r="C10" s="10" t="s">
        <v>7</v>
      </c>
      <c r="D10">
        <v>7.9</v>
      </c>
      <c r="E10" s="13">
        <f t="shared" si="0"/>
        <v>53</v>
      </c>
      <c r="F10" s="13" t="str">
        <f t="shared" si="1"/>
        <v>YES</v>
      </c>
    </row>
    <row r="11" spans="1:17" x14ac:dyDescent="0.25">
      <c r="A11" s="15">
        <v>44540</v>
      </c>
      <c r="B11" s="10">
        <v>2021</v>
      </c>
      <c r="C11" s="10" t="s">
        <v>7</v>
      </c>
      <c r="D11" t="s">
        <v>3</v>
      </c>
      <c r="E11" s="13" t="str">
        <f t="shared" si="0"/>
        <v/>
      </c>
      <c r="F11" s="13" t="str">
        <f t="shared" si="1"/>
        <v>NO</v>
      </c>
    </row>
    <row r="12" spans="1:17" x14ac:dyDescent="0.25">
      <c r="A12" s="15">
        <v>44541</v>
      </c>
      <c r="B12" s="10">
        <v>2021</v>
      </c>
      <c r="C12" s="10" t="s">
        <v>7</v>
      </c>
      <c r="D12" t="s">
        <v>3</v>
      </c>
      <c r="E12" s="13" t="str">
        <f t="shared" si="0"/>
        <v/>
      </c>
      <c r="F12" s="13" t="str">
        <f t="shared" si="1"/>
        <v>NO</v>
      </c>
    </row>
    <row r="13" spans="1:17" x14ac:dyDescent="0.25">
      <c r="A13" s="15">
        <v>44542</v>
      </c>
      <c r="B13" s="10">
        <v>2021</v>
      </c>
      <c r="C13" s="10" t="s">
        <v>7</v>
      </c>
      <c r="D13">
        <v>3.6</v>
      </c>
      <c r="E13" s="13">
        <f t="shared" si="0"/>
        <v>109</v>
      </c>
      <c r="F13" s="13" t="str">
        <f t="shared" si="1"/>
        <v>YES</v>
      </c>
    </row>
    <row r="14" spans="1:17" x14ac:dyDescent="0.25">
      <c r="A14" s="15">
        <v>44543</v>
      </c>
      <c r="B14" s="10">
        <v>2021</v>
      </c>
      <c r="C14" s="10" t="s">
        <v>7</v>
      </c>
      <c r="D14" t="s">
        <v>3</v>
      </c>
      <c r="E14" s="13" t="str">
        <f t="shared" si="0"/>
        <v/>
      </c>
      <c r="F14" s="13" t="str">
        <f t="shared" si="1"/>
        <v>NO</v>
      </c>
    </row>
    <row r="15" spans="1:17" x14ac:dyDescent="0.25">
      <c r="A15" s="15">
        <v>44544</v>
      </c>
      <c r="B15" s="10">
        <v>2021</v>
      </c>
      <c r="C15" s="10" t="s">
        <v>7</v>
      </c>
      <c r="D15" t="s">
        <v>3</v>
      </c>
      <c r="E15" s="13" t="str">
        <f t="shared" si="0"/>
        <v/>
      </c>
      <c r="F15" s="13" t="str">
        <f t="shared" si="1"/>
        <v>NO</v>
      </c>
    </row>
    <row r="16" spans="1:17" x14ac:dyDescent="0.25">
      <c r="A16" s="15">
        <v>44545</v>
      </c>
      <c r="B16" s="10">
        <v>2021</v>
      </c>
      <c r="C16" s="10" t="s">
        <v>7</v>
      </c>
      <c r="D16">
        <v>19.8</v>
      </c>
      <c r="E16" s="13">
        <f t="shared" si="0"/>
        <v>4</v>
      </c>
      <c r="F16" s="13" t="str">
        <f t="shared" si="1"/>
        <v>YES</v>
      </c>
    </row>
    <row r="17" spans="1:6" x14ac:dyDescent="0.25">
      <c r="A17" s="15">
        <v>44546</v>
      </c>
      <c r="B17" s="10">
        <v>2021</v>
      </c>
      <c r="C17" s="10" t="s">
        <v>7</v>
      </c>
      <c r="D17" t="s">
        <v>3</v>
      </c>
      <c r="E17" s="13" t="str">
        <f t="shared" si="0"/>
        <v/>
      </c>
      <c r="F17" s="13" t="str">
        <f t="shared" si="1"/>
        <v>NO</v>
      </c>
    </row>
    <row r="18" spans="1:6" x14ac:dyDescent="0.25">
      <c r="A18" s="15">
        <v>44547</v>
      </c>
      <c r="B18" s="10">
        <v>2021</v>
      </c>
      <c r="C18" s="10" t="s">
        <v>7</v>
      </c>
      <c r="D18" t="s">
        <v>3</v>
      </c>
      <c r="E18" s="13" t="str">
        <f t="shared" si="0"/>
        <v/>
      </c>
      <c r="F18" s="13" t="str">
        <f t="shared" si="1"/>
        <v>NO</v>
      </c>
    </row>
    <row r="19" spans="1:6" x14ac:dyDescent="0.25">
      <c r="A19" s="15">
        <v>44548</v>
      </c>
      <c r="B19" s="10">
        <v>2021</v>
      </c>
      <c r="C19" s="10" t="s">
        <v>7</v>
      </c>
      <c r="D19">
        <v>8.1</v>
      </c>
      <c r="E19" s="13">
        <f t="shared" si="0"/>
        <v>51</v>
      </c>
      <c r="F19" s="13" t="str">
        <f t="shared" si="1"/>
        <v>YES</v>
      </c>
    </row>
    <row r="20" spans="1:6" x14ac:dyDescent="0.25">
      <c r="A20" s="15">
        <v>44549</v>
      </c>
      <c r="B20" s="10">
        <v>2021</v>
      </c>
      <c r="C20" s="10" t="s">
        <v>7</v>
      </c>
      <c r="D20" t="s">
        <v>3</v>
      </c>
      <c r="E20" s="13" t="str">
        <f t="shared" si="0"/>
        <v/>
      </c>
      <c r="F20" s="13" t="str">
        <f t="shared" si="1"/>
        <v>NO</v>
      </c>
    </row>
    <row r="21" spans="1:6" x14ac:dyDescent="0.25">
      <c r="A21" s="15">
        <v>44550</v>
      </c>
      <c r="B21" s="10">
        <v>2021</v>
      </c>
      <c r="C21" s="10" t="s">
        <v>7</v>
      </c>
      <c r="D21" t="s">
        <v>3</v>
      </c>
      <c r="E21" s="13" t="str">
        <f t="shared" si="0"/>
        <v/>
      </c>
      <c r="F21" s="13" t="str">
        <f t="shared" si="1"/>
        <v>NO</v>
      </c>
    </row>
    <row r="22" spans="1:6" x14ac:dyDescent="0.25">
      <c r="A22" s="15">
        <v>44551</v>
      </c>
      <c r="B22" s="10">
        <v>2021</v>
      </c>
      <c r="C22" s="10" t="s">
        <v>7</v>
      </c>
      <c r="D22">
        <v>6.8</v>
      </c>
      <c r="E22" s="13">
        <f t="shared" si="0"/>
        <v>76</v>
      </c>
      <c r="F22" s="13" t="str">
        <f t="shared" si="1"/>
        <v>YES</v>
      </c>
    </row>
    <row r="23" spans="1:6" x14ac:dyDescent="0.25">
      <c r="A23" s="15">
        <v>44552</v>
      </c>
      <c r="B23" s="10">
        <v>2021</v>
      </c>
      <c r="C23" s="10" t="s">
        <v>7</v>
      </c>
      <c r="D23" t="s">
        <v>3</v>
      </c>
      <c r="E23" s="13" t="str">
        <f t="shared" si="0"/>
        <v/>
      </c>
      <c r="F23" s="13" t="str">
        <f t="shared" si="1"/>
        <v>NO</v>
      </c>
    </row>
    <row r="24" spans="1:6" x14ac:dyDescent="0.25">
      <c r="A24" s="15">
        <v>44553</v>
      </c>
      <c r="B24" s="10">
        <v>2021</v>
      </c>
      <c r="C24" s="10" t="s">
        <v>7</v>
      </c>
      <c r="D24" t="s">
        <v>3</v>
      </c>
      <c r="E24" s="13" t="str">
        <f t="shared" si="0"/>
        <v/>
      </c>
      <c r="F24" s="13" t="str">
        <f t="shared" si="1"/>
        <v>NO</v>
      </c>
    </row>
    <row r="25" spans="1:6" x14ac:dyDescent="0.25">
      <c r="A25" s="15">
        <v>44554</v>
      </c>
      <c r="B25" s="10">
        <v>2021</v>
      </c>
      <c r="C25" s="10" t="s">
        <v>7</v>
      </c>
      <c r="D25">
        <v>12.2</v>
      </c>
      <c r="E25" s="13">
        <f t="shared" si="0"/>
        <v>17</v>
      </c>
      <c r="F25" s="13" t="str">
        <f t="shared" si="1"/>
        <v>YES</v>
      </c>
    </row>
    <row r="26" spans="1:6" x14ac:dyDescent="0.25">
      <c r="A26" s="15">
        <v>44555</v>
      </c>
      <c r="B26" s="10">
        <v>2021</v>
      </c>
      <c r="C26" s="10" t="s">
        <v>7</v>
      </c>
      <c r="D26" t="s">
        <v>3</v>
      </c>
      <c r="E26" s="13" t="str">
        <f t="shared" si="0"/>
        <v/>
      </c>
      <c r="F26" s="13" t="str">
        <f t="shared" si="1"/>
        <v>NO</v>
      </c>
    </row>
    <row r="27" spans="1:6" x14ac:dyDescent="0.25">
      <c r="A27" s="15">
        <v>44556</v>
      </c>
      <c r="B27" s="10">
        <v>2021</v>
      </c>
      <c r="C27" s="10" t="s">
        <v>7</v>
      </c>
      <c r="D27" t="s">
        <v>3</v>
      </c>
      <c r="E27" s="13" t="str">
        <f t="shared" si="0"/>
        <v/>
      </c>
      <c r="F27" s="13" t="str">
        <f t="shared" si="1"/>
        <v>NO</v>
      </c>
    </row>
    <row r="28" spans="1:6" x14ac:dyDescent="0.25">
      <c r="A28" s="15">
        <v>44557</v>
      </c>
      <c r="B28" s="10">
        <v>2021</v>
      </c>
      <c r="C28" s="10" t="s">
        <v>7</v>
      </c>
      <c r="D28">
        <v>7.4</v>
      </c>
      <c r="E28" s="13">
        <f t="shared" si="0"/>
        <v>63</v>
      </c>
      <c r="F28" s="13" t="str">
        <f t="shared" si="1"/>
        <v>YES</v>
      </c>
    </row>
    <row r="29" spans="1:6" x14ac:dyDescent="0.25">
      <c r="A29" s="15">
        <v>44558</v>
      </c>
      <c r="B29" s="10">
        <v>2021</v>
      </c>
      <c r="C29" s="10" t="s">
        <v>7</v>
      </c>
      <c r="D29" t="s">
        <v>3</v>
      </c>
      <c r="E29" s="13" t="str">
        <f t="shared" si="0"/>
        <v/>
      </c>
      <c r="F29" s="13" t="str">
        <f t="shared" si="1"/>
        <v>NO</v>
      </c>
    </row>
    <row r="30" spans="1:6" x14ac:dyDescent="0.25">
      <c r="A30" s="15">
        <v>44559</v>
      </c>
      <c r="B30" s="10">
        <v>2021</v>
      </c>
      <c r="C30" s="10" t="s">
        <v>7</v>
      </c>
      <c r="D30" t="s">
        <v>3</v>
      </c>
      <c r="E30" s="13" t="str">
        <f t="shared" si="0"/>
        <v/>
      </c>
      <c r="F30" s="13" t="str">
        <f t="shared" si="1"/>
        <v>NO</v>
      </c>
    </row>
    <row r="31" spans="1:6" x14ac:dyDescent="0.25">
      <c r="A31" s="15">
        <v>44560</v>
      </c>
      <c r="B31" s="10">
        <v>2021</v>
      </c>
      <c r="C31" s="10" t="s">
        <v>7</v>
      </c>
      <c r="D31">
        <v>9.1999999999999993</v>
      </c>
      <c r="E31" s="13">
        <f t="shared" si="0"/>
        <v>35</v>
      </c>
      <c r="F31" s="13" t="str">
        <f t="shared" si="1"/>
        <v>YES</v>
      </c>
    </row>
    <row r="32" spans="1:6" x14ac:dyDescent="0.25">
      <c r="A32" s="15">
        <v>44561</v>
      </c>
      <c r="B32" s="10">
        <v>2021</v>
      </c>
      <c r="C32" s="10" t="s">
        <v>7</v>
      </c>
      <c r="D32" t="s">
        <v>3</v>
      </c>
      <c r="E32" s="13" t="str">
        <f t="shared" si="0"/>
        <v/>
      </c>
      <c r="F32" s="13" t="str">
        <f t="shared" si="1"/>
        <v>NO</v>
      </c>
    </row>
    <row r="33" spans="1:6" x14ac:dyDescent="0.25">
      <c r="A33" s="15">
        <v>44197</v>
      </c>
      <c r="B33" s="10">
        <v>2021</v>
      </c>
      <c r="C33" s="10" t="s">
        <v>7</v>
      </c>
      <c r="D33">
        <v>23.9</v>
      </c>
      <c r="E33" s="13">
        <f t="shared" si="0"/>
        <v>1</v>
      </c>
      <c r="F33" s="13" t="str">
        <f t="shared" si="1"/>
        <v>NO</v>
      </c>
    </row>
    <row r="34" spans="1:6" x14ac:dyDescent="0.25">
      <c r="A34" s="15">
        <v>44198</v>
      </c>
      <c r="B34" s="10">
        <v>2021</v>
      </c>
      <c r="C34" s="10" t="s">
        <v>7</v>
      </c>
      <c r="D34" t="s">
        <v>3</v>
      </c>
      <c r="E34" s="13" t="str">
        <f t="shared" si="0"/>
        <v/>
      </c>
      <c r="F34" s="13" t="str">
        <f t="shared" si="1"/>
        <v>NO</v>
      </c>
    </row>
    <row r="35" spans="1:6" x14ac:dyDescent="0.25">
      <c r="A35" s="15">
        <v>44199</v>
      </c>
      <c r="B35" s="10">
        <v>2021</v>
      </c>
      <c r="C35" s="10" t="s">
        <v>7</v>
      </c>
      <c r="D35" t="s">
        <v>3</v>
      </c>
      <c r="E35" s="13" t="str">
        <f t="shared" si="0"/>
        <v/>
      </c>
      <c r="F35" s="13" t="str">
        <f t="shared" si="1"/>
        <v>NO</v>
      </c>
    </row>
    <row r="36" spans="1:6" x14ac:dyDescent="0.25">
      <c r="A36" s="15">
        <v>44200</v>
      </c>
      <c r="B36" s="10">
        <v>2021</v>
      </c>
      <c r="C36" s="10" t="s">
        <v>7</v>
      </c>
      <c r="D36">
        <v>11.2</v>
      </c>
      <c r="E36" s="13">
        <f t="shared" si="0"/>
        <v>24</v>
      </c>
      <c r="F36" s="13" t="str">
        <f t="shared" si="1"/>
        <v>YES</v>
      </c>
    </row>
    <row r="37" spans="1:6" x14ac:dyDescent="0.25">
      <c r="A37" s="15">
        <v>44201</v>
      </c>
      <c r="B37" s="10">
        <v>2021</v>
      </c>
      <c r="C37" s="10" t="s">
        <v>7</v>
      </c>
      <c r="D37" t="s">
        <v>3</v>
      </c>
      <c r="E37" s="13" t="str">
        <f t="shared" si="0"/>
        <v/>
      </c>
      <c r="F37" s="13" t="str">
        <f t="shared" si="1"/>
        <v>NO</v>
      </c>
    </row>
    <row r="38" spans="1:6" x14ac:dyDescent="0.25">
      <c r="A38" s="15">
        <v>44202</v>
      </c>
      <c r="B38" s="10">
        <v>2021</v>
      </c>
      <c r="C38" s="10" t="s">
        <v>7</v>
      </c>
      <c r="D38" t="s">
        <v>3</v>
      </c>
      <c r="E38" s="13" t="str">
        <f t="shared" si="0"/>
        <v/>
      </c>
      <c r="F38" s="13" t="str">
        <f t="shared" si="1"/>
        <v>NO</v>
      </c>
    </row>
    <row r="39" spans="1:6" x14ac:dyDescent="0.25">
      <c r="A39" s="15">
        <v>44203</v>
      </c>
      <c r="B39" s="10">
        <v>2021</v>
      </c>
      <c r="C39" s="10" t="s">
        <v>7</v>
      </c>
      <c r="D39">
        <v>18.899999999999999</v>
      </c>
      <c r="E39" s="13">
        <f t="shared" si="0"/>
        <v>5</v>
      </c>
      <c r="F39" s="13" t="str">
        <f t="shared" si="1"/>
        <v>YES</v>
      </c>
    </row>
    <row r="40" spans="1:6" x14ac:dyDescent="0.25">
      <c r="A40" s="15">
        <v>44204</v>
      </c>
      <c r="B40" s="10">
        <v>2021</v>
      </c>
      <c r="C40" s="10" t="s">
        <v>7</v>
      </c>
      <c r="D40" t="s">
        <v>3</v>
      </c>
      <c r="E40" s="13" t="str">
        <f t="shared" si="0"/>
        <v/>
      </c>
      <c r="F40" s="13" t="str">
        <f t="shared" si="1"/>
        <v>NO</v>
      </c>
    </row>
    <row r="41" spans="1:6" x14ac:dyDescent="0.25">
      <c r="A41" s="15">
        <v>44205</v>
      </c>
      <c r="B41" s="10">
        <v>2021</v>
      </c>
      <c r="C41" s="10" t="s">
        <v>7</v>
      </c>
      <c r="D41" t="s">
        <v>3</v>
      </c>
      <c r="E41" s="13" t="str">
        <f t="shared" si="0"/>
        <v/>
      </c>
      <c r="F41" s="13" t="str">
        <f t="shared" si="1"/>
        <v>NO</v>
      </c>
    </row>
    <row r="42" spans="1:6" x14ac:dyDescent="0.25">
      <c r="A42" s="15">
        <v>44206</v>
      </c>
      <c r="B42" s="10">
        <v>2021</v>
      </c>
      <c r="C42" s="10" t="s">
        <v>7</v>
      </c>
      <c r="D42">
        <v>16</v>
      </c>
      <c r="E42" s="13">
        <f t="shared" si="0"/>
        <v>7</v>
      </c>
      <c r="F42" s="13" t="str">
        <f t="shared" si="1"/>
        <v>YES</v>
      </c>
    </row>
    <row r="43" spans="1:6" x14ac:dyDescent="0.25">
      <c r="A43" s="15">
        <v>44207</v>
      </c>
      <c r="B43" s="10">
        <v>2021</v>
      </c>
      <c r="C43" s="10" t="s">
        <v>7</v>
      </c>
      <c r="D43" t="s">
        <v>3</v>
      </c>
      <c r="E43" s="13" t="str">
        <f t="shared" si="0"/>
        <v/>
      </c>
      <c r="F43" s="13" t="str">
        <f t="shared" si="1"/>
        <v>NO</v>
      </c>
    </row>
    <row r="44" spans="1:6" x14ac:dyDescent="0.25">
      <c r="A44" s="15">
        <v>44208</v>
      </c>
      <c r="B44" s="10">
        <v>2021</v>
      </c>
      <c r="C44" s="10" t="s">
        <v>7</v>
      </c>
      <c r="D44" t="s">
        <v>3</v>
      </c>
      <c r="E44" s="13" t="str">
        <f t="shared" si="0"/>
        <v/>
      </c>
      <c r="F44" s="13" t="str">
        <f t="shared" si="1"/>
        <v>NO</v>
      </c>
    </row>
    <row r="45" spans="1:6" x14ac:dyDescent="0.25">
      <c r="A45" s="15">
        <v>44209</v>
      </c>
      <c r="B45" s="10">
        <v>2021</v>
      </c>
      <c r="C45" s="10" t="s">
        <v>7</v>
      </c>
      <c r="D45">
        <v>9.6999999999999993</v>
      </c>
      <c r="E45" s="13">
        <f t="shared" si="0"/>
        <v>30</v>
      </c>
      <c r="F45" s="13" t="str">
        <f t="shared" si="1"/>
        <v>YES</v>
      </c>
    </row>
    <row r="46" spans="1:6" x14ac:dyDescent="0.25">
      <c r="A46" s="15">
        <v>44210</v>
      </c>
      <c r="B46" s="10">
        <v>2021</v>
      </c>
      <c r="C46" s="10" t="s">
        <v>7</v>
      </c>
      <c r="D46" t="s">
        <v>3</v>
      </c>
      <c r="E46" s="13" t="str">
        <f t="shared" si="0"/>
        <v/>
      </c>
      <c r="F46" s="13" t="str">
        <f t="shared" si="1"/>
        <v>NO</v>
      </c>
    </row>
    <row r="47" spans="1:6" x14ac:dyDescent="0.25">
      <c r="A47" s="15">
        <v>44211</v>
      </c>
      <c r="B47" s="10">
        <v>2021</v>
      </c>
      <c r="C47" s="10" t="s">
        <v>7</v>
      </c>
      <c r="D47" t="s">
        <v>3</v>
      </c>
      <c r="E47" s="13" t="str">
        <f t="shared" si="0"/>
        <v/>
      </c>
      <c r="F47" s="13" t="str">
        <f t="shared" si="1"/>
        <v>NO</v>
      </c>
    </row>
    <row r="48" spans="1:6" x14ac:dyDescent="0.25">
      <c r="A48" s="15">
        <v>44212</v>
      </c>
      <c r="B48" s="10">
        <v>2021</v>
      </c>
      <c r="C48" s="10" t="s">
        <v>7</v>
      </c>
      <c r="D48">
        <v>2.7</v>
      </c>
      <c r="E48" s="13">
        <f t="shared" si="0"/>
        <v>115</v>
      </c>
      <c r="F48" s="13" t="str">
        <f t="shared" si="1"/>
        <v>YES</v>
      </c>
    </row>
    <row r="49" spans="1:6" x14ac:dyDescent="0.25">
      <c r="A49" s="15">
        <v>44213</v>
      </c>
      <c r="B49" s="10">
        <v>2021</v>
      </c>
      <c r="C49" s="10" t="s">
        <v>7</v>
      </c>
      <c r="D49" t="s">
        <v>3</v>
      </c>
      <c r="E49" s="13" t="str">
        <f t="shared" si="0"/>
        <v/>
      </c>
      <c r="F49" s="13" t="str">
        <f t="shared" si="1"/>
        <v>NO</v>
      </c>
    </row>
    <row r="50" spans="1:6" x14ac:dyDescent="0.25">
      <c r="A50" s="15">
        <v>44214</v>
      </c>
      <c r="B50" s="10">
        <v>2021</v>
      </c>
      <c r="C50" s="10" t="s">
        <v>7</v>
      </c>
      <c r="D50" t="s">
        <v>3</v>
      </c>
      <c r="E50" s="13" t="str">
        <f t="shared" si="0"/>
        <v/>
      </c>
      <c r="F50" s="13" t="str">
        <f t="shared" si="1"/>
        <v>NO</v>
      </c>
    </row>
    <row r="51" spans="1:6" x14ac:dyDescent="0.25">
      <c r="A51" s="15">
        <v>44215</v>
      </c>
      <c r="B51" s="10">
        <v>2021</v>
      </c>
      <c r="C51" s="10" t="s">
        <v>7</v>
      </c>
      <c r="D51">
        <v>5.0999999999999996</v>
      </c>
      <c r="E51" s="13">
        <f t="shared" si="0"/>
        <v>97</v>
      </c>
      <c r="F51" s="13" t="str">
        <f t="shared" si="1"/>
        <v>YES</v>
      </c>
    </row>
    <row r="52" spans="1:6" x14ac:dyDescent="0.25">
      <c r="A52" s="15">
        <v>44216</v>
      </c>
      <c r="B52" s="10">
        <v>2021</v>
      </c>
      <c r="C52" s="10" t="s">
        <v>7</v>
      </c>
      <c r="D52" t="s">
        <v>3</v>
      </c>
      <c r="E52" s="13" t="str">
        <f t="shared" si="0"/>
        <v/>
      </c>
      <c r="F52" s="13" t="str">
        <f t="shared" si="1"/>
        <v>NO</v>
      </c>
    </row>
    <row r="53" spans="1:6" x14ac:dyDescent="0.25">
      <c r="A53" s="15">
        <v>44217</v>
      </c>
      <c r="B53" s="10">
        <v>2021</v>
      </c>
      <c r="C53" s="10" t="s">
        <v>7</v>
      </c>
      <c r="D53" t="s">
        <v>3</v>
      </c>
      <c r="E53" s="13" t="str">
        <f t="shared" si="0"/>
        <v/>
      </c>
      <c r="F53" s="13" t="str">
        <f t="shared" si="1"/>
        <v>NO</v>
      </c>
    </row>
    <row r="54" spans="1:6" x14ac:dyDescent="0.25">
      <c r="A54" s="15">
        <v>44218</v>
      </c>
      <c r="B54" s="10">
        <v>2021</v>
      </c>
      <c r="C54" s="10" t="s">
        <v>7</v>
      </c>
      <c r="D54">
        <v>3.5</v>
      </c>
      <c r="E54" s="13">
        <f t="shared" si="0"/>
        <v>112</v>
      </c>
      <c r="F54" s="13" t="str">
        <f t="shared" si="1"/>
        <v>YES</v>
      </c>
    </row>
    <row r="55" spans="1:6" x14ac:dyDescent="0.25">
      <c r="A55" s="15">
        <v>44219</v>
      </c>
      <c r="B55" s="10">
        <v>2021</v>
      </c>
      <c r="C55" s="10" t="s">
        <v>7</v>
      </c>
      <c r="D55" t="s">
        <v>3</v>
      </c>
      <c r="E55" s="13" t="str">
        <f t="shared" si="0"/>
        <v/>
      </c>
      <c r="F55" s="13" t="str">
        <f t="shared" si="1"/>
        <v>NO</v>
      </c>
    </row>
    <row r="56" spans="1:6" x14ac:dyDescent="0.25">
      <c r="A56" s="15">
        <v>44220</v>
      </c>
      <c r="B56" s="10">
        <v>2021</v>
      </c>
      <c r="C56" s="10" t="s">
        <v>7</v>
      </c>
      <c r="D56" t="s">
        <v>3</v>
      </c>
      <c r="E56" s="13" t="str">
        <f t="shared" si="0"/>
        <v/>
      </c>
      <c r="F56" s="13" t="str">
        <f t="shared" si="1"/>
        <v>NO</v>
      </c>
    </row>
    <row r="57" spans="1:6" x14ac:dyDescent="0.25">
      <c r="A57" s="15">
        <v>44221</v>
      </c>
      <c r="B57" s="10">
        <v>2021</v>
      </c>
      <c r="C57" s="10" t="s">
        <v>7</v>
      </c>
      <c r="D57">
        <v>14.5</v>
      </c>
      <c r="E57" s="13">
        <f t="shared" si="0"/>
        <v>9</v>
      </c>
      <c r="F57" s="13" t="str">
        <f t="shared" si="1"/>
        <v>YES</v>
      </c>
    </row>
    <row r="58" spans="1:6" x14ac:dyDescent="0.25">
      <c r="A58" s="15">
        <v>44222</v>
      </c>
      <c r="B58" s="10">
        <v>2021</v>
      </c>
      <c r="C58" s="10" t="s">
        <v>7</v>
      </c>
      <c r="D58" t="s">
        <v>3</v>
      </c>
      <c r="E58" s="13" t="str">
        <f t="shared" si="0"/>
        <v/>
      </c>
      <c r="F58" s="13" t="str">
        <f t="shared" si="1"/>
        <v>NO</v>
      </c>
    </row>
    <row r="59" spans="1:6" x14ac:dyDescent="0.25">
      <c r="A59" s="15">
        <v>44223</v>
      </c>
      <c r="B59" s="10">
        <v>2021</v>
      </c>
      <c r="C59" s="10" t="s">
        <v>7</v>
      </c>
      <c r="D59" t="s">
        <v>3</v>
      </c>
      <c r="E59" s="13" t="str">
        <f t="shared" si="0"/>
        <v/>
      </c>
      <c r="F59" s="13" t="str">
        <f t="shared" si="1"/>
        <v>NO</v>
      </c>
    </row>
    <row r="60" spans="1:6" x14ac:dyDescent="0.25">
      <c r="A60" s="15">
        <v>44224</v>
      </c>
      <c r="B60" s="10">
        <v>2021</v>
      </c>
      <c r="C60" s="10" t="s">
        <v>7</v>
      </c>
      <c r="D60">
        <v>12.8</v>
      </c>
      <c r="E60" s="13">
        <f t="shared" si="0"/>
        <v>15</v>
      </c>
      <c r="F60" s="13" t="str">
        <f t="shared" si="1"/>
        <v>YES</v>
      </c>
    </row>
    <row r="61" spans="1:6" x14ac:dyDescent="0.25">
      <c r="A61" s="15">
        <v>44225</v>
      </c>
      <c r="B61" s="10">
        <v>2021</v>
      </c>
      <c r="C61" s="10" t="s">
        <v>7</v>
      </c>
      <c r="D61" t="s">
        <v>3</v>
      </c>
      <c r="E61" s="13" t="str">
        <f t="shared" si="0"/>
        <v/>
      </c>
      <c r="F61" s="13" t="str">
        <f t="shared" si="1"/>
        <v>NO</v>
      </c>
    </row>
    <row r="62" spans="1:6" x14ac:dyDescent="0.25">
      <c r="A62" s="15">
        <v>44226</v>
      </c>
      <c r="B62" s="10">
        <v>2021</v>
      </c>
      <c r="C62" s="10" t="s">
        <v>7</v>
      </c>
      <c r="D62" t="s">
        <v>3</v>
      </c>
      <c r="E62" s="13" t="str">
        <f t="shared" si="0"/>
        <v/>
      </c>
      <c r="F62" s="13" t="str">
        <f t="shared" si="1"/>
        <v>NO</v>
      </c>
    </row>
    <row r="63" spans="1:6" x14ac:dyDescent="0.25">
      <c r="A63" s="15">
        <v>44227</v>
      </c>
      <c r="B63" s="10">
        <v>2021</v>
      </c>
      <c r="C63" s="10" t="s">
        <v>7</v>
      </c>
      <c r="D63">
        <v>22.7</v>
      </c>
      <c r="E63" s="13">
        <f t="shared" si="0"/>
        <v>2</v>
      </c>
      <c r="F63" s="13" t="str">
        <f t="shared" si="1"/>
        <v>NO</v>
      </c>
    </row>
    <row r="64" spans="1:6" x14ac:dyDescent="0.25">
      <c r="A64" s="15">
        <v>44228</v>
      </c>
      <c r="B64" s="10">
        <v>2021</v>
      </c>
      <c r="C64" s="10" t="s">
        <v>7</v>
      </c>
      <c r="D64" t="s">
        <v>3</v>
      </c>
      <c r="E64" s="13" t="str">
        <f t="shared" si="0"/>
        <v/>
      </c>
      <c r="F64" s="13" t="str">
        <f t="shared" si="1"/>
        <v>NO</v>
      </c>
    </row>
    <row r="65" spans="1:6" x14ac:dyDescent="0.25">
      <c r="A65" s="15">
        <v>44229</v>
      </c>
      <c r="B65" s="10">
        <v>2021</v>
      </c>
      <c r="C65" s="10" t="s">
        <v>7</v>
      </c>
      <c r="D65" t="s">
        <v>3</v>
      </c>
      <c r="E65" s="13" t="str">
        <f t="shared" si="0"/>
        <v/>
      </c>
      <c r="F65" s="13" t="str">
        <f t="shared" si="1"/>
        <v>NO</v>
      </c>
    </row>
    <row r="66" spans="1:6" x14ac:dyDescent="0.25">
      <c r="A66" s="15">
        <v>44230</v>
      </c>
      <c r="B66" s="10">
        <v>2021</v>
      </c>
      <c r="C66" s="10" t="s">
        <v>7</v>
      </c>
      <c r="D66">
        <v>13.5</v>
      </c>
      <c r="E66" s="13">
        <f t="shared" ref="E66:E86" si="3">IF(D66&lt;&gt;"",RANK(D66,D$2:D$366),"")</f>
        <v>13</v>
      </c>
      <c r="F66" s="13" t="str">
        <f t="shared" si="1"/>
        <v>YES</v>
      </c>
    </row>
    <row r="67" spans="1:6" x14ac:dyDescent="0.25">
      <c r="A67" s="15">
        <v>44231</v>
      </c>
      <c r="B67" s="10">
        <v>2021</v>
      </c>
      <c r="C67" s="10" t="s">
        <v>7</v>
      </c>
      <c r="D67" t="s">
        <v>3</v>
      </c>
      <c r="E67" s="13" t="str">
        <f t="shared" si="3"/>
        <v/>
      </c>
      <c r="F67" s="13" t="str">
        <f t="shared" ref="F67:F130" si="4">IF(OR(D67="",E67&lt;ROUNDUP((COUNT(D$2:D$366))*0.02,0)),"NO","YES")</f>
        <v>NO</v>
      </c>
    </row>
    <row r="68" spans="1:6" x14ac:dyDescent="0.25">
      <c r="A68" s="15">
        <v>44232</v>
      </c>
      <c r="B68" s="10">
        <v>2021</v>
      </c>
      <c r="C68" s="10" t="s">
        <v>7</v>
      </c>
      <c r="D68" t="s">
        <v>3</v>
      </c>
      <c r="E68" s="13" t="str">
        <f t="shared" si="3"/>
        <v/>
      </c>
      <c r="F68" s="13" t="str">
        <f t="shared" si="4"/>
        <v>NO</v>
      </c>
    </row>
    <row r="69" spans="1:6" x14ac:dyDescent="0.25">
      <c r="A69" s="15">
        <v>44233</v>
      </c>
      <c r="B69" s="10">
        <v>2021</v>
      </c>
      <c r="C69" s="10" t="s">
        <v>7</v>
      </c>
      <c r="D69">
        <v>7.1</v>
      </c>
      <c r="E69" s="13">
        <f t="shared" si="3"/>
        <v>70</v>
      </c>
      <c r="F69" s="13" t="str">
        <f t="shared" si="4"/>
        <v>YES</v>
      </c>
    </row>
    <row r="70" spans="1:6" x14ac:dyDescent="0.25">
      <c r="A70" s="15">
        <v>44234</v>
      </c>
      <c r="B70" s="10">
        <v>2021</v>
      </c>
      <c r="C70" s="10" t="s">
        <v>7</v>
      </c>
      <c r="D70" t="s">
        <v>3</v>
      </c>
      <c r="E70" s="13" t="str">
        <f t="shared" si="3"/>
        <v/>
      </c>
      <c r="F70" s="13" t="str">
        <f t="shared" si="4"/>
        <v>NO</v>
      </c>
    </row>
    <row r="71" spans="1:6" x14ac:dyDescent="0.25">
      <c r="A71" s="15">
        <v>44235</v>
      </c>
      <c r="B71" s="10">
        <v>2021</v>
      </c>
      <c r="C71" s="10" t="s">
        <v>7</v>
      </c>
      <c r="D71" t="s">
        <v>3</v>
      </c>
      <c r="E71" s="13" t="str">
        <f t="shared" si="3"/>
        <v/>
      </c>
      <c r="F71" s="13" t="str">
        <f t="shared" si="4"/>
        <v>NO</v>
      </c>
    </row>
    <row r="72" spans="1:6" x14ac:dyDescent="0.25">
      <c r="A72" s="15">
        <v>44236</v>
      </c>
      <c r="B72" s="10">
        <v>2021</v>
      </c>
      <c r="C72" s="10" t="s">
        <v>7</v>
      </c>
      <c r="D72">
        <v>8.5</v>
      </c>
      <c r="E72" s="13">
        <f t="shared" si="3"/>
        <v>42</v>
      </c>
      <c r="F72" s="13" t="str">
        <f t="shared" si="4"/>
        <v>YES</v>
      </c>
    </row>
    <row r="73" spans="1:6" x14ac:dyDescent="0.25">
      <c r="A73" s="15">
        <v>44237</v>
      </c>
      <c r="B73" s="10">
        <v>2021</v>
      </c>
      <c r="C73" s="10" t="s">
        <v>7</v>
      </c>
      <c r="D73" t="s">
        <v>3</v>
      </c>
      <c r="E73" s="13" t="str">
        <f t="shared" si="3"/>
        <v/>
      </c>
      <c r="F73" s="13" t="str">
        <f t="shared" si="4"/>
        <v>NO</v>
      </c>
    </row>
    <row r="74" spans="1:6" x14ac:dyDescent="0.25">
      <c r="A74" s="15">
        <v>44238</v>
      </c>
      <c r="B74" s="10">
        <v>2021</v>
      </c>
      <c r="C74" s="10" t="s">
        <v>7</v>
      </c>
      <c r="D74" t="s">
        <v>3</v>
      </c>
      <c r="E74" s="13" t="str">
        <f t="shared" si="3"/>
        <v/>
      </c>
      <c r="F74" s="13" t="str">
        <f t="shared" si="4"/>
        <v>NO</v>
      </c>
    </row>
    <row r="75" spans="1:6" x14ac:dyDescent="0.25">
      <c r="A75" s="15">
        <v>44239</v>
      </c>
      <c r="B75" s="10">
        <v>2021</v>
      </c>
      <c r="C75" s="10" t="s">
        <v>7</v>
      </c>
      <c r="D75">
        <v>8.1999999999999993</v>
      </c>
      <c r="E75" s="13">
        <f t="shared" si="3"/>
        <v>49</v>
      </c>
      <c r="F75" s="13" t="str">
        <f t="shared" si="4"/>
        <v>YES</v>
      </c>
    </row>
    <row r="76" spans="1:6" x14ac:dyDescent="0.25">
      <c r="A76" s="15">
        <v>44240</v>
      </c>
      <c r="B76" s="10">
        <v>2021</v>
      </c>
      <c r="C76" s="10" t="s">
        <v>7</v>
      </c>
      <c r="D76" t="s">
        <v>3</v>
      </c>
      <c r="E76" s="13" t="str">
        <f t="shared" si="3"/>
        <v/>
      </c>
      <c r="F76" s="13" t="str">
        <f t="shared" si="4"/>
        <v>NO</v>
      </c>
    </row>
    <row r="77" spans="1:6" x14ac:dyDescent="0.25">
      <c r="A77" s="15">
        <v>44241</v>
      </c>
      <c r="B77" s="10">
        <v>2021</v>
      </c>
      <c r="C77" s="10" t="s">
        <v>7</v>
      </c>
      <c r="D77" t="s">
        <v>3</v>
      </c>
      <c r="E77" s="13" t="str">
        <f t="shared" si="3"/>
        <v/>
      </c>
      <c r="F77" s="13" t="str">
        <f t="shared" si="4"/>
        <v>NO</v>
      </c>
    </row>
    <row r="78" spans="1:6" x14ac:dyDescent="0.25">
      <c r="A78" s="15">
        <v>44242</v>
      </c>
      <c r="B78" s="10">
        <v>2021</v>
      </c>
      <c r="C78" s="10" t="s">
        <v>7</v>
      </c>
      <c r="D78">
        <v>5.4</v>
      </c>
      <c r="E78" s="13">
        <f t="shared" si="3"/>
        <v>94</v>
      </c>
      <c r="F78" s="13" t="str">
        <f t="shared" si="4"/>
        <v>YES</v>
      </c>
    </row>
    <row r="79" spans="1:6" x14ac:dyDescent="0.25">
      <c r="A79" s="15">
        <v>44243</v>
      </c>
      <c r="B79" s="10">
        <v>2021</v>
      </c>
      <c r="C79" s="10" t="s">
        <v>7</v>
      </c>
      <c r="D79" t="s">
        <v>3</v>
      </c>
      <c r="E79" s="13" t="str">
        <f t="shared" si="3"/>
        <v/>
      </c>
      <c r="F79" s="13" t="str">
        <f t="shared" si="4"/>
        <v>NO</v>
      </c>
    </row>
    <row r="80" spans="1:6" x14ac:dyDescent="0.25">
      <c r="A80" s="15">
        <v>44244</v>
      </c>
      <c r="B80" s="10">
        <v>2021</v>
      </c>
      <c r="C80" s="10" t="s">
        <v>7</v>
      </c>
      <c r="D80" t="s">
        <v>3</v>
      </c>
      <c r="E80" s="13" t="str">
        <f t="shared" si="3"/>
        <v/>
      </c>
      <c r="F80" s="13" t="str">
        <f t="shared" si="4"/>
        <v>NO</v>
      </c>
    </row>
    <row r="81" spans="1:6" x14ac:dyDescent="0.25">
      <c r="A81" s="15">
        <v>44245</v>
      </c>
      <c r="B81" s="10">
        <v>2021</v>
      </c>
      <c r="C81" s="10" t="s">
        <v>7</v>
      </c>
      <c r="D81">
        <v>17.600000000000001</v>
      </c>
      <c r="E81" s="13">
        <f t="shared" si="3"/>
        <v>6</v>
      </c>
      <c r="F81" s="13" t="str">
        <f t="shared" si="4"/>
        <v>YES</v>
      </c>
    </row>
    <row r="82" spans="1:6" x14ac:dyDescent="0.25">
      <c r="A82" s="15">
        <v>44246</v>
      </c>
      <c r="B82" s="10">
        <v>2021</v>
      </c>
      <c r="C82" s="10" t="s">
        <v>7</v>
      </c>
      <c r="D82" t="s">
        <v>3</v>
      </c>
      <c r="E82" s="13" t="str">
        <f t="shared" si="3"/>
        <v/>
      </c>
      <c r="F82" s="13" t="str">
        <f t="shared" si="4"/>
        <v>NO</v>
      </c>
    </row>
    <row r="83" spans="1:6" x14ac:dyDescent="0.25">
      <c r="A83" s="15">
        <v>44247</v>
      </c>
      <c r="B83" s="10">
        <v>2021</v>
      </c>
      <c r="C83" s="10" t="s">
        <v>7</v>
      </c>
      <c r="D83" t="s">
        <v>3</v>
      </c>
      <c r="E83" s="13" t="str">
        <f t="shared" si="3"/>
        <v/>
      </c>
      <c r="F83" s="13" t="str">
        <f t="shared" si="4"/>
        <v>NO</v>
      </c>
    </row>
    <row r="84" spans="1:6" x14ac:dyDescent="0.25">
      <c r="A84" s="15">
        <v>44248</v>
      </c>
      <c r="B84" s="10">
        <v>2021</v>
      </c>
      <c r="C84" s="10" t="s">
        <v>7</v>
      </c>
      <c r="D84">
        <v>21</v>
      </c>
      <c r="E84" s="13">
        <f t="shared" si="3"/>
        <v>3</v>
      </c>
      <c r="F84" s="13" t="str">
        <f t="shared" si="4"/>
        <v>YES</v>
      </c>
    </row>
    <row r="85" spans="1:6" x14ac:dyDescent="0.25">
      <c r="A85" s="15">
        <v>44249</v>
      </c>
      <c r="B85" s="10">
        <v>2021</v>
      </c>
      <c r="C85" s="10" t="s">
        <v>7</v>
      </c>
      <c r="D85" t="s">
        <v>3</v>
      </c>
      <c r="E85" s="13" t="str">
        <f t="shared" si="3"/>
        <v/>
      </c>
      <c r="F85" s="13" t="str">
        <f t="shared" si="4"/>
        <v>NO</v>
      </c>
    </row>
    <row r="86" spans="1:6" x14ac:dyDescent="0.25">
      <c r="A86" s="15">
        <v>44250</v>
      </c>
      <c r="B86" s="10">
        <v>2021</v>
      </c>
      <c r="C86" s="10" t="s">
        <v>7</v>
      </c>
      <c r="D86" t="s">
        <v>3</v>
      </c>
      <c r="E86" s="13" t="str">
        <f t="shared" si="3"/>
        <v/>
      </c>
      <c r="F86" s="13" t="str">
        <f t="shared" si="4"/>
        <v>NO</v>
      </c>
    </row>
    <row r="87" spans="1:6" x14ac:dyDescent="0.25">
      <c r="A87" s="15">
        <v>44251</v>
      </c>
      <c r="B87" s="10">
        <v>2021</v>
      </c>
      <c r="C87" s="10" t="s">
        <v>7</v>
      </c>
      <c r="D87">
        <v>3.6</v>
      </c>
      <c r="E87" s="13">
        <f>IF(D87&lt;&gt;"",RANK(D87,D$2:D$366),"")</f>
        <v>109</v>
      </c>
      <c r="F87" s="13" t="str">
        <f t="shared" si="4"/>
        <v>YES</v>
      </c>
    </row>
    <row r="88" spans="1:6" x14ac:dyDescent="0.25">
      <c r="A88" s="15">
        <v>44252</v>
      </c>
      <c r="B88" s="10">
        <v>2021</v>
      </c>
      <c r="C88" s="10" t="s">
        <v>7</v>
      </c>
      <c r="D88" t="s">
        <v>3</v>
      </c>
      <c r="E88" s="13" t="str">
        <f t="shared" ref="E88:E151" si="5">IF(D88&lt;&gt;"",RANK(D88,D$2:D$366),"")</f>
        <v/>
      </c>
      <c r="F88" s="13" t="str">
        <f t="shared" si="4"/>
        <v>NO</v>
      </c>
    </row>
    <row r="89" spans="1:6" x14ac:dyDescent="0.25">
      <c r="A89" s="15">
        <v>44253</v>
      </c>
      <c r="B89" s="10">
        <v>2021</v>
      </c>
      <c r="C89" s="10" t="s">
        <v>7</v>
      </c>
      <c r="D89" t="s">
        <v>3</v>
      </c>
      <c r="E89" s="13" t="str">
        <f t="shared" si="5"/>
        <v/>
      </c>
      <c r="F89" s="13" t="str">
        <f t="shared" si="4"/>
        <v>NO</v>
      </c>
    </row>
    <row r="90" spans="1:6" x14ac:dyDescent="0.25">
      <c r="A90" s="15">
        <v>44254</v>
      </c>
      <c r="B90" s="10">
        <v>2021</v>
      </c>
      <c r="C90" s="10" t="s">
        <v>7</v>
      </c>
      <c r="D90">
        <v>9.6999999999999993</v>
      </c>
      <c r="E90" s="13">
        <f t="shared" si="5"/>
        <v>30</v>
      </c>
      <c r="F90" s="13" t="str">
        <f t="shared" si="4"/>
        <v>YES</v>
      </c>
    </row>
    <row r="91" spans="1:6" x14ac:dyDescent="0.25">
      <c r="A91" s="15">
        <v>44255</v>
      </c>
      <c r="B91" s="10">
        <v>2021</v>
      </c>
      <c r="C91" s="10" t="s">
        <v>7</v>
      </c>
      <c r="D91" t="s">
        <v>3</v>
      </c>
      <c r="E91" s="13" t="str">
        <f t="shared" si="5"/>
        <v/>
      </c>
      <c r="F91" s="13" t="str">
        <f t="shared" si="4"/>
        <v>NO</v>
      </c>
    </row>
    <row r="92" spans="1:6" x14ac:dyDescent="0.25">
      <c r="A92" s="15">
        <v>44256</v>
      </c>
      <c r="B92" s="10">
        <v>2021</v>
      </c>
      <c r="C92" s="10" t="s">
        <v>8</v>
      </c>
      <c r="D92" t="s">
        <v>3</v>
      </c>
      <c r="E92" s="13" t="str">
        <f t="shared" si="5"/>
        <v/>
      </c>
      <c r="F92" s="13" t="str">
        <f t="shared" si="4"/>
        <v>NO</v>
      </c>
    </row>
    <row r="93" spans="1:6" x14ac:dyDescent="0.25">
      <c r="A93" s="15">
        <v>44257</v>
      </c>
      <c r="B93" s="10">
        <v>2021</v>
      </c>
      <c r="C93" s="10" t="s">
        <v>8</v>
      </c>
      <c r="D93">
        <v>10.199999999999999</v>
      </c>
      <c r="E93" s="13">
        <f t="shared" si="5"/>
        <v>28</v>
      </c>
      <c r="F93" s="13" t="str">
        <f t="shared" si="4"/>
        <v>YES</v>
      </c>
    </row>
    <row r="94" spans="1:6" x14ac:dyDescent="0.25">
      <c r="A94" s="15">
        <v>44258</v>
      </c>
      <c r="B94" s="10">
        <v>2021</v>
      </c>
      <c r="C94" s="10" t="s">
        <v>8</v>
      </c>
      <c r="D94" t="s">
        <v>3</v>
      </c>
      <c r="E94" s="13" t="str">
        <f t="shared" si="5"/>
        <v/>
      </c>
      <c r="F94" s="13" t="str">
        <f t="shared" si="4"/>
        <v>NO</v>
      </c>
    </row>
    <row r="95" spans="1:6" x14ac:dyDescent="0.25">
      <c r="A95" s="15">
        <v>44259</v>
      </c>
      <c r="B95" s="10">
        <v>2021</v>
      </c>
      <c r="C95" s="10" t="s">
        <v>8</v>
      </c>
      <c r="D95" t="s">
        <v>3</v>
      </c>
      <c r="E95" s="13" t="str">
        <f t="shared" si="5"/>
        <v/>
      </c>
      <c r="F95" s="13" t="str">
        <f t="shared" si="4"/>
        <v>NO</v>
      </c>
    </row>
    <row r="96" spans="1:6" x14ac:dyDescent="0.25">
      <c r="A96" s="15">
        <v>44260</v>
      </c>
      <c r="B96" s="10">
        <v>2021</v>
      </c>
      <c r="C96" s="10" t="s">
        <v>8</v>
      </c>
      <c r="D96">
        <v>14</v>
      </c>
      <c r="E96" s="13">
        <f t="shared" si="5"/>
        <v>12</v>
      </c>
      <c r="F96" s="13" t="str">
        <f t="shared" si="4"/>
        <v>YES</v>
      </c>
    </row>
    <row r="97" spans="1:6" x14ac:dyDescent="0.25">
      <c r="A97" s="15">
        <v>44261</v>
      </c>
      <c r="B97" s="10">
        <v>2021</v>
      </c>
      <c r="C97" s="10" t="s">
        <v>8</v>
      </c>
      <c r="D97" t="s">
        <v>3</v>
      </c>
      <c r="E97" s="13" t="str">
        <f t="shared" si="5"/>
        <v/>
      </c>
      <c r="F97" s="13" t="str">
        <f t="shared" si="4"/>
        <v>NO</v>
      </c>
    </row>
    <row r="98" spans="1:6" x14ac:dyDescent="0.25">
      <c r="A98" s="15">
        <v>44262</v>
      </c>
      <c r="B98" s="10">
        <v>2021</v>
      </c>
      <c r="C98" s="10" t="s">
        <v>8</v>
      </c>
      <c r="D98" t="s">
        <v>3</v>
      </c>
      <c r="E98" s="13" t="str">
        <f t="shared" si="5"/>
        <v/>
      </c>
      <c r="F98" s="13" t="str">
        <f t="shared" si="4"/>
        <v>NO</v>
      </c>
    </row>
    <row r="99" spans="1:6" x14ac:dyDescent="0.25">
      <c r="A99" s="15">
        <v>44263</v>
      </c>
      <c r="B99" s="10">
        <v>2021</v>
      </c>
      <c r="C99" s="10" t="s">
        <v>8</v>
      </c>
      <c r="D99">
        <v>8.6999999999999993</v>
      </c>
      <c r="E99" s="13">
        <f t="shared" si="5"/>
        <v>38</v>
      </c>
      <c r="F99" s="13" t="str">
        <f t="shared" si="4"/>
        <v>YES</v>
      </c>
    </row>
    <row r="100" spans="1:6" x14ac:dyDescent="0.25">
      <c r="A100" s="15">
        <v>44264</v>
      </c>
      <c r="B100" s="10">
        <v>2021</v>
      </c>
      <c r="C100" s="10" t="s">
        <v>8</v>
      </c>
      <c r="D100" t="s">
        <v>3</v>
      </c>
      <c r="E100" s="13" t="str">
        <f t="shared" si="5"/>
        <v/>
      </c>
      <c r="F100" s="13" t="str">
        <f t="shared" si="4"/>
        <v>NO</v>
      </c>
    </row>
    <row r="101" spans="1:6" x14ac:dyDescent="0.25">
      <c r="A101" s="15">
        <v>44265</v>
      </c>
      <c r="B101" s="10">
        <v>2021</v>
      </c>
      <c r="C101" s="10" t="s">
        <v>8</v>
      </c>
      <c r="D101" t="s">
        <v>3</v>
      </c>
      <c r="E101" s="13" t="str">
        <f t="shared" si="5"/>
        <v/>
      </c>
      <c r="F101" s="13" t="str">
        <f t="shared" si="4"/>
        <v>NO</v>
      </c>
    </row>
    <row r="102" spans="1:6" x14ac:dyDescent="0.25">
      <c r="A102" s="15">
        <v>44266</v>
      </c>
      <c r="B102" s="10">
        <v>2021</v>
      </c>
      <c r="C102" s="10" t="s">
        <v>8</v>
      </c>
      <c r="D102">
        <v>3.3</v>
      </c>
      <c r="E102" s="13">
        <f t="shared" si="5"/>
        <v>113</v>
      </c>
      <c r="F102" s="13" t="str">
        <f t="shared" si="4"/>
        <v>YES</v>
      </c>
    </row>
    <row r="103" spans="1:6" x14ac:dyDescent="0.25">
      <c r="A103" s="15">
        <v>44267</v>
      </c>
      <c r="B103" s="10">
        <v>2021</v>
      </c>
      <c r="C103" s="10" t="s">
        <v>8</v>
      </c>
      <c r="D103" t="s">
        <v>3</v>
      </c>
      <c r="E103" s="13" t="str">
        <f t="shared" si="5"/>
        <v/>
      </c>
      <c r="F103" s="13" t="str">
        <f t="shared" si="4"/>
        <v>NO</v>
      </c>
    </row>
    <row r="104" spans="1:6" x14ac:dyDescent="0.25">
      <c r="A104" s="15">
        <v>44268</v>
      </c>
      <c r="B104" s="10">
        <v>2021</v>
      </c>
      <c r="C104" s="10" t="s">
        <v>8</v>
      </c>
      <c r="D104" t="s">
        <v>3</v>
      </c>
      <c r="E104" s="13" t="str">
        <f t="shared" si="5"/>
        <v/>
      </c>
      <c r="F104" s="13" t="str">
        <f t="shared" si="4"/>
        <v>NO</v>
      </c>
    </row>
    <row r="105" spans="1:6" x14ac:dyDescent="0.25">
      <c r="A105" s="15">
        <v>44269</v>
      </c>
      <c r="B105" s="10">
        <v>2021</v>
      </c>
      <c r="C105" s="10" t="s">
        <v>8</v>
      </c>
      <c r="D105">
        <v>5.6</v>
      </c>
      <c r="E105" s="13">
        <f t="shared" si="5"/>
        <v>89</v>
      </c>
      <c r="F105" s="13" t="str">
        <f t="shared" si="4"/>
        <v>YES</v>
      </c>
    </row>
    <row r="106" spans="1:6" x14ac:dyDescent="0.25">
      <c r="A106" s="15">
        <v>44270</v>
      </c>
      <c r="B106" s="10">
        <v>2021</v>
      </c>
      <c r="C106" s="10" t="s">
        <v>8</v>
      </c>
      <c r="D106" t="s">
        <v>3</v>
      </c>
      <c r="E106" s="13" t="str">
        <f t="shared" si="5"/>
        <v/>
      </c>
      <c r="F106" s="13" t="str">
        <f t="shared" si="4"/>
        <v>NO</v>
      </c>
    </row>
    <row r="107" spans="1:6" x14ac:dyDescent="0.25">
      <c r="A107" s="15">
        <v>44271</v>
      </c>
      <c r="B107" s="10">
        <v>2021</v>
      </c>
      <c r="C107" s="10" t="s">
        <v>8</v>
      </c>
      <c r="D107" t="s">
        <v>3</v>
      </c>
      <c r="E107" s="13" t="str">
        <f t="shared" si="5"/>
        <v/>
      </c>
      <c r="F107" s="13" t="str">
        <f t="shared" si="4"/>
        <v>NO</v>
      </c>
    </row>
    <row r="108" spans="1:6" x14ac:dyDescent="0.25">
      <c r="A108" s="15">
        <v>44272</v>
      </c>
      <c r="B108" s="10">
        <v>2021</v>
      </c>
      <c r="C108" s="10" t="s">
        <v>8</v>
      </c>
      <c r="D108">
        <v>7.2</v>
      </c>
      <c r="E108" s="13">
        <f t="shared" si="5"/>
        <v>69</v>
      </c>
      <c r="F108" s="13" t="str">
        <f t="shared" si="4"/>
        <v>YES</v>
      </c>
    </row>
    <row r="109" spans="1:6" x14ac:dyDescent="0.25">
      <c r="A109" s="15">
        <v>44273</v>
      </c>
      <c r="B109" s="10">
        <v>2021</v>
      </c>
      <c r="C109" s="10" t="s">
        <v>8</v>
      </c>
      <c r="D109" t="s">
        <v>3</v>
      </c>
      <c r="E109" s="13" t="str">
        <f t="shared" si="5"/>
        <v/>
      </c>
      <c r="F109" s="13" t="str">
        <f t="shared" si="4"/>
        <v>NO</v>
      </c>
    </row>
    <row r="110" spans="1:6" x14ac:dyDescent="0.25">
      <c r="A110" s="15">
        <v>44274</v>
      </c>
      <c r="B110" s="10">
        <v>2021</v>
      </c>
      <c r="C110" s="10" t="s">
        <v>8</v>
      </c>
      <c r="D110" t="s">
        <v>3</v>
      </c>
      <c r="E110" s="13" t="str">
        <f t="shared" si="5"/>
        <v/>
      </c>
      <c r="F110" s="13" t="str">
        <f t="shared" si="4"/>
        <v>NO</v>
      </c>
    </row>
    <row r="111" spans="1:6" x14ac:dyDescent="0.25">
      <c r="A111" s="15">
        <v>44275</v>
      </c>
      <c r="B111" s="10">
        <v>2021</v>
      </c>
      <c r="C111" s="10" t="s">
        <v>8</v>
      </c>
      <c r="D111">
        <v>5.2</v>
      </c>
      <c r="E111" s="13">
        <f t="shared" si="5"/>
        <v>95</v>
      </c>
      <c r="F111" s="13" t="str">
        <f t="shared" si="4"/>
        <v>YES</v>
      </c>
    </row>
    <row r="112" spans="1:6" x14ac:dyDescent="0.25">
      <c r="A112" s="15">
        <v>44276</v>
      </c>
      <c r="B112" s="10">
        <v>2021</v>
      </c>
      <c r="C112" s="10" t="s">
        <v>8</v>
      </c>
      <c r="D112" t="s">
        <v>3</v>
      </c>
      <c r="E112" s="13" t="str">
        <f t="shared" si="5"/>
        <v/>
      </c>
      <c r="F112" s="13" t="str">
        <f t="shared" si="4"/>
        <v>NO</v>
      </c>
    </row>
    <row r="113" spans="1:6" x14ac:dyDescent="0.25">
      <c r="A113" s="15">
        <v>44277</v>
      </c>
      <c r="B113" s="10">
        <v>2021</v>
      </c>
      <c r="C113" s="10" t="s">
        <v>8</v>
      </c>
      <c r="D113" t="s">
        <v>3</v>
      </c>
      <c r="E113" s="13" t="str">
        <f t="shared" si="5"/>
        <v/>
      </c>
      <c r="F113" s="13" t="str">
        <f t="shared" si="4"/>
        <v>NO</v>
      </c>
    </row>
    <row r="114" spans="1:6" x14ac:dyDescent="0.25">
      <c r="A114" s="15">
        <v>44278</v>
      </c>
      <c r="B114" s="10">
        <v>2021</v>
      </c>
      <c r="C114" s="10" t="s">
        <v>8</v>
      </c>
      <c r="D114">
        <v>7.9</v>
      </c>
      <c r="E114" s="13">
        <f t="shared" si="5"/>
        <v>53</v>
      </c>
      <c r="F114" s="13" t="str">
        <f t="shared" si="4"/>
        <v>YES</v>
      </c>
    </row>
    <row r="115" spans="1:6" x14ac:dyDescent="0.25">
      <c r="A115" s="15">
        <v>44279</v>
      </c>
      <c r="B115" s="10">
        <v>2021</v>
      </c>
      <c r="C115" s="10" t="s">
        <v>8</v>
      </c>
      <c r="D115" t="s">
        <v>3</v>
      </c>
      <c r="E115" s="13" t="str">
        <f t="shared" si="5"/>
        <v/>
      </c>
      <c r="F115" s="13" t="str">
        <f t="shared" si="4"/>
        <v>NO</v>
      </c>
    </row>
    <row r="116" spans="1:6" x14ac:dyDescent="0.25">
      <c r="A116" s="15">
        <v>44280</v>
      </c>
      <c r="B116" s="10">
        <v>2021</v>
      </c>
      <c r="C116" s="10" t="s">
        <v>8</v>
      </c>
      <c r="D116">
        <v>4.4000000000000004</v>
      </c>
      <c r="E116" s="13">
        <f t="shared" si="5"/>
        <v>105</v>
      </c>
      <c r="F116" s="13" t="str">
        <f t="shared" si="4"/>
        <v>YES</v>
      </c>
    </row>
    <row r="117" spans="1:6" x14ac:dyDescent="0.25">
      <c r="A117" s="15">
        <v>44281</v>
      </c>
      <c r="B117" s="10">
        <v>2021</v>
      </c>
      <c r="C117" s="10" t="s">
        <v>8</v>
      </c>
      <c r="D117">
        <v>7.8</v>
      </c>
      <c r="E117" s="13">
        <f t="shared" si="5"/>
        <v>59</v>
      </c>
      <c r="F117" s="13" t="str">
        <f t="shared" si="4"/>
        <v>YES</v>
      </c>
    </row>
    <row r="118" spans="1:6" x14ac:dyDescent="0.25">
      <c r="A118" s="15">
        <v>44282</v>
      </c>
      <c r="B118" s="10">
        <v>2021</v>
      </c>
      <c r="C118" s="10" t="s">
        <v>8</v>
      </c>
      <c r="D118" t="s">
        <v>3</v>
      </c>
      <c r="E118" s="13" t="str">
        <f t="shared" si="5"/>
        <v/>
      </c>
      <c r="F118" s="13" t="str">
        <f t="shared" si="4"/>
        <v>NO</v>
      </c>
    </row>
    <row r="119" spans="1:6" x14ac:dyDescent="0.25">
      <c r="A119" s="15">
        <v>44283</v>
      </c>
      <c r="B119" s="10">
        <v>2021</v>
      </c>
      <c r="C119" s="10" t="s">
        <v>8</v>
      </c>
      <c r="D119" t="s">
        <v>3</v>
      </c>
      <c r="E119" s="13" t="str">
        <f t="shared" si="5"/>
        <v/>
      </c>
      <c r="F119" s="13" t="str">
        <f t="shared" si="4"/>
        <v>NO</v>
      </c>
    </row>
    <row r="120" spans="1:6" x14ac:dyDescent="0.25">
      <c r="A120" s="15">
        <v>44284</v>
      </c>
      <c r="B120" s="10">
        <v>2021</v>
      </c>
      <c r="C120" s="10" t="s">
        <v>8</v>
      </c>
      <c r="D120">
        <v>7.9</v>
      </c>
      <c r="E120" s="13">
        <f t="shared" si="5"/>
        <v>53</v>
      </c>
      <c r="F120" s="13" t="str">
        <f t="shared" si="4"/>
        <v>YES</v>
      </c>
    </row>
    <row r="121" spans="1:6" x14ac:dyDescent="0.25">
      <c r="A121" s="15">
        <v>44285</v>
      </c>
      <c r="B121" s="10">
        <v>2021</v>
      </c>
      <c r="C121" s="10" t="s">
        <v>8</v>
      </c>
      <c r="D121" t="s">
        <v>3</v>
      </c>
      <c r="E121" s="13" t="str">
        <f t="shared" si="5"/>
        <v/>
      </c>
      <c r="F121" s="13" t="str">
        <f t="shared" si="4"/>
        <v>NO</v>
      </c>
    </row>
    <row r="122" spans="1:6" x14ac:dyDescent="0.25">
      <c r="A122" s="15">
        <v>44286</v>
      </c>
      <c r="B122" s="10">
        <v>2021</v>
      </c>
      <c r="C122" s="10" t="s">
        <v>8</v>
      </c>
      <c r="D122" t="s">
        <v>3</v>
      </c>
      <c r="E122" s="13" t="str">
        <f t="shared" si="5"/>
        <v/>
      </c>
      <c r="F122" s="13" t="str">
        <f t="shared" si="4"/>
        <v>NO</v>
      </c>
    </row>
    <row r="123" spans="1:6" x14ac:dyDescent="0.25">
      <c r="A123" s="15">
        <v>44287</v>
      </c>
      <c r="B123" s="10">
        <v>2021</v>
      </c>
      <c r="C123" s="10" t="s">
        <v>8</v>
      </c>
      <c r="D123">
        <v>8.6999999999999993</v>
      </c>
      <c r="E123" s="13">
        <f t="shared" si="5"/>
        <v>38</v>
      </c>
      <c r="F123" s="13" t="str">
        <f t="shared" si="4"/>
        <v>YES</v>
      </c>
    </row>
    <row r="124" spans="1:6" x14ac:dyDescent="0.25">
      <c r="A124" s="15">
        <v>44288</v>
      </c>
      <c r="B124" s="10">
        <v>2021</v>
      </c>
      <c r="C124" s="10" t="s">
        <v>8</v>
      </c>
      <c r="D124" t="s">
        <v>3</v>
      </c>
      <c r="E124" s="13" t="str">
        <f t="shared" si="5"/>
        <v/>
      </c>
      <c r="F124" s="13" t="str">
        <f t="shared" si="4"/>
        <v>NO</v>
      </c>
    </row>
    <row r="125" spans="1:6" x14ac:dyDescent="0.25">
      <c r="A125" s="15">
        <v>44289</v>
      </c>
      <c r="B125" s="10">
        <v>2021</v>
      </c>
      <c r="C125" s="10" t="s">
        <v>8</v>
      </c>
      <c r="D125" t="s">
        <v>3</v>
      </c>
      <c r="E125" s="13" t="str">
        <f t="shared" si="5"/>
        <v/>
      </c>
      <c r="F125" s="13" t="str">
        <f t="shared" si="4"/>
        <v>NO</v>
      </c>
    </row>
    <row r="126" spans="1:6" x14ac:dyDescent="0.25">
      <c r="A126" s="15">
        <v>44290</v>
      </c>
      <c r="B126" s="10">
        <v>2021</v>
      </c>
      <c r="C126" s="10" t="s">
        <v>8</v>
      </c>
      <c r="D126">
        <v>15.1</v>
      </c>
      <c r="E126" s="13">
        <f t="shared" si="5"/>
        <v>8</v>
      </c>
      <c r="F126" s="13" t="str">
        <f t="shared" si="4"/>
        <v>YES</v>
      </c>
    </row>
    <row r="127" spans="1:6" x14ac:dyDescent="0.25">
      <c r="A127" s="15">
        <v>44291</v>
      </c>
      <c r="B127" s="10">
        <v>2021</v>
      </c>
      <c r="C127" s="10" t="s">
        <v>8</v>
      </c>
      <c r="D127" t="s">
        <v>3</v>
      </c>
      <c r="E127" s="13" t="str">
        <f t="shared" si="5"/>
        <v/>
      </c>
      <c r="F127" s="13" t="str">
        <f t="shared" si="4"/>
        <v>NO</v>
      </c>
    </row>
    <row r="128" spans="1:6" x14ac:dyDescent="0.25">
      <c r="A128" s="15">
        <v>44292</v>
      </c>
      <c r="B128" s="10">
        <v>2021</v>
      </c>
      <c r="C128" s="10" t="s">
        <v>8</v>
      </c>
      <c r="D128" t="s">
        <v>3</v>
      </c>
      <c r="E128" s="13" t="str">
        <f t="shared" si="5"/>
        <v/>
      </c>
      <c r="F128" s="13" t="str">
        <f t="shared" si="4"/>
        <v>NO</v>
      </c>
    </row>
    <row r="129" spans="1:6" x14ac:dyDescent="0.25">
      <c r="A129" s="15">
        <v>44293</v>
      </c>
      <c r="B129" s="10">
        <v>2021</v>
      </c>
      <c r="C129" s="10" t="s">
        <v>8</v>
      </c>
      <c r="D129">
        <v>4.8</v>
      </c>
      <c r="E129" s="13">
        <f t="shared" si="5"/>
        <v>100</v>
      </c>
      <c r="F129" s="13" t="str">
        <f t="shared" si="4"/>
        <v>YES</v>
      </c>
    </row>
    <row r="130" spans="1:6" x14ac:dyDescent="0.25">
      <c r="A130" s="15">
        <v>44294</v>
      </c>
      <c r="B130" s="10">
        <v>2021</v>
      </c>
      <c r="C130" s="10" t="s">
        <v>8</v>
      </c>
      <c r="D130" t="s">
        <v>3</v>
      </c>
      <c r="E130" s="13" t="str">
        <f t="shared" si="5"/>
        <v/>
      </c>
      <c r="F130" s="13" t="str">
        <f t="shared" si="4"/>
        <v>NO</v>
      </c>
    </row>
    <row r="131" spans="1:6" x14ac:dyDescent="0.25">
      <c r="A131" s="15">
        <v>44295</v>
      </c>
      <c r="B131" s="10">
        <v>2021</v>
      </c>
      <c r="C131" s="10" t="s">
        <v>8</v>
      </c>
      <c r="D131" t="s">
        <v>3</v>
      </c>
      <c r="E131" s="13" t="str">
        <f t="shared" si="5"/>
        <v/>
      </c>
      <c r="F131" s="13" t="str">
        <f t="shared" ref="F131:F194" si="6">IF(OR(D131="",E131&lt;ROUNDUP((COUNT(D$2:D$366))*0.02,0)),"NO","YES")</f>
        <v>NO</v>
      </c>
    </row>
    <row r="132" spans="1:6" x14ac:dyDescent="0.25">
      <c r="A132" s="15">
        <v>44296</v>
      </c>
      <c r="B132" s="10">
        <v>2021</v>
      </c>
      <c r="C132" s="10" t="s">
        <v>8</v>
      </c>
      <c r="D132">
        <v>4.3</v>
      </c>
      <c r="E132" s="13">
        <f t="shared" si="5"/>
        <v>106</v>
      </c>
      <c r="F132" s="13" t="str">
        <f t="shared" si="6"/>
        <v>YES</v>
      </c>
    </row>
    <row r="133" spans="1:6" x14ac:dyDescent="0.25">
      <c r="A133" s="15">
        <v>44297</v>
      </c>
      <c r="B133" s="10">
        <v>2021</v>
      </c>
      <c r="C133" s="10" t="s">
        <v>8</v>
      </c>
      <c r="D133" t="s">
        <v>3</v>
      </c>
      <c r="E133" s="13" t="str">
        <f t="shared" si="5"/>
        <v/>
      </c>
      <c r="F133" s="13" t="str">
        <f t="shared" si="6"/>
        <v>NO</v>
      </c>
    </row>
    <row r="134" spans="1:6" x14ac:dyDescent="0.25">
      <c r="A134" s="15">
        <v>44298</v>
      </c>
      <c r="B134" s="10">
        <v>2021</v>
      </c>
      <c r="C134" s="10" t="s">
        <v>8</v>
      </c>
      <c r="D134" t="s">
        <v>3</v>
      </c>
      <c r="E134" s="13" t="str">
        <f t="shared" si="5"/>
        <v/>
      </c>
      <c r="F134" s="13" t="str">
        <f t="shared" si="6"/>
        <v>NO</v>
      </c>
    </row>
    <row r="135" spans="1:6" x14ac:dyDescent="0.25">
      <c r="A135" s="15">
        <v>44299</v>
      </c>
      <c r="B135" s="10">
        <v>2021</v>
      </c>
      <c r="C135" s="10" t="s">
        <v>8</v>
      </c>
      <c r="D135">
        <v>1.9</v>
      </c>
      <c r="E135" s="13">
        <f t="shared" si="5"/>
        <v>118</v>
      </c>
      <c r="F135" s="13" t="str">
        <f t="shared" si="6"/>
        <v>YES</v>
      </c>
    </row>
    <row r="136" spans="1:6" x14ac:dyDescent="0.25">
      <c r="A136" s="15">
        <v>44300</v>
      </c>
      <c r="B136" s="10">
        <v>2021</v>
      </c>
      <c r="C136" s="10" t="s">
        <v>8</v>
      </c>
      <c r="D136" t="s">
        <v>3</v>
      </c>
      <c r="E136" s="13" t="str">
        <f t="shared" si="5"/>
        <v/>
      </c>
      <c r="F136" s="13" t="str">
        <f t="shared" si="6"/>
        <v>NO</v>
      </c>
    </row>
    <row r="137" spans="1:6" x14ac:dyDescent="0.25">
      <c r="A137" s="15">
        <v>44301</v>
      </c>
      <c r="B137" s="10">
        <v>2021</v>
      </c>
      <c r="C137" s="10" t="s">
        <v>8</v>
      </c>
      <c r="D137" t="s">
        <v>3</v>
      </c>
      <c r="E137" s="13" t="str">
        <f t="shared" si="5"/>
        <v/>
      </c>
      <c r="F137" s="13" t="str">
        <f t="shared" si="6"/>
        <v>NO</v>
      </c>
    </row>
    <row r="138" spans="1:6" x14ac:dyDescent="0.25">
      <c r="A138" s="15">
        <v>44302</v>
      </c>
      <c r="B138" s="10">
        <v>2021</v>
      </c>
      <c r="C138" s="10" t="s">
        <v>8</v>
      </c>
      <c r="D138">
        <v>11.9</v>
      </c>
      <c r="E138" s="13">
        <f t="shared" si="5"/>
        <v>20</v>
      </c>
      <c r="F138" s="13" t="str">
        <f t="shared" si="6"/>
        <v>YES</v>
      </c>
    </row>
    <row r="139" spans="1:6" x14ac:dyDescent="0.25">
      <c r="A139" s="15">
        <v>44303</v>
      </c>
      <c r="B139" s="10">
        <v>2021</v>
      </c>
      <c r="C139" s="10" t="s">
        <v>8</v>
      </c>
      <c r="D139" t="s">
        <v>3</v>
      </c>
      <c r="E139" s="13" t="str">
        <f t="shared" si="5"/>
        <v/>
      </c>
      <c r="F139" s="13" t="str">
        <f t="shared" si="6"/>
        <v>NO</v>
      </c>
    </row>
    <row r="140" spans="1:6" x14ac:dyDescent="0.25">
      <c r="A140" s="15">
        <v>44304</v>
      </c>
      <c r="B140" s="10">
        <v>2021</v>
      </c>
      <c r="C140" s="10" t="s">
        <v>8</v>
      </c>
      <c r="D140" t="s">
        <v>3</v>
      </c>
      <c r="E140" s="13" t="str">
        <f t="shared" si="5"/>
        <v/>
      </c>
      <c r="F140" s="13" t="str">
        <f t="shared" si="6"/>
        <v>NO</v>
      </c>
    </row>
    <row r="141" spans="1:6" x14ac:dyDescent="0.25">
      <c r="A141" s="15">
        <v>44305</v>
      </c>
      <c r="B141" s="10">
        <v>2021</v>
      </c>
      <c r="C141" s="10" t="s">
        <v>8</v>
      </c>
      <c r="D141">
        <v>2.9</v>
      </c>
      <c r="E141" s="13">
        <f t="shared" si="5"/>
        <v>114</v>
      </c>
      <c r="F141" s="13" t="str">
        <f t="shared" si="6"/>
        <v>YES</v>
      </c>
    </row>
    <row r="142" spans="1:6" x14ac:dyDescent="0.25">
      <c r="A142" s="15">
        <v>44306</v>
      </c>
      <c r="B142" s="10">
        <v>2021</v>
      </c>
      <c r="C142" s="10" t="s">
        <v>8</v>
      </c>
      <c r="D142" t="s">
        <v>3</v>
      </c>
      <c r="E142" s="13" t="str">
        <f t="shared" si="5"/>
        <v/>
      </c>
      <c r="F142" s="13" t="str">
        <f t="shared" si="6"/>
        <v>NO</v>
      </c>
    </row>
    <row r="143" spans="1:6" x14ac:dyDescent="0.25">
      <c r="A143" s="15">
        <v>44307</v>
      </c>
      <c r="B143" s="10">
        <v>2021</v>
      </c>
      <c r="C143" s="10" t="s">
        <v>8</v>
      </c>
      <c r="D143" t="s">
        <v>3</v>
      </c>
      <c r="E143" s="13" t="str">
        <f t="shared" si="5"/>
        <v/>
      </c>
      <c r="F143" s="13" t="str">
        <f t="shared" si="6"/>
        <v>NO</v>
      </c>
    </row>
    <row r="144" spans="1:6" x14ac:dyDescent="0.25">
      <c r="A144" s="15">
        <v>44308</v>
      </c>
      <c r="B144" s="10">
        <v>2021</v>
      </c>
      <c r="C144" s="10" t="s">
        <v>8</v>
      </c>
      <c r="D144">
        <v>7</v>
      </c>
      <c r="E144" s="13">
        <f t="shared" si="5"/>
        <v>71</v>
      </c>
      <c r="F144" s="13" t="str">
        <f t="shared" si="6"/>
        <v>YES</v>
      </c>
    </row>
    <row r="145" spans="1:6" x14ac:dyDescent="0.25">
      <c r="A145" s="15">
        <v>44309</v>
      </c>
      <c r="B145" s="10">
        <v>2021</v>
      </c>
      <c r="C145" s="10" t="s">
        <v>8</v>
      </c>
      <c r="D145" t="s">
        <v>3</v>
      </c>
      <c r="E145" s="13" t="str">
        <f t="shared" si="5"/>
        <v/>
      </c>
      <c r="F145" s="13" t="str">
        <f t="shared" si="6"/>
        <v>NO</v>
      </c>
    </row>
    <row r="146" spans="1:6" x14ac:dyDescent="0.25">
      <c r="A146" s="15">
        <v>44310</v>
      </c>
      <c r="B146" s="10">
        <v>2021</v>
      </c>
      <c r="C146" s="10" t="s">
        <v>8</v>
      </c>
      <c r="D146" t="s">
        <v>3</v>
      </c>
      <c r="E146" s="13" t="str">
        <f t="shared" si="5"/>
        <v/>
      </c>
      <c r="F146" s="13" t="str">
        <f t="shared" si="6"/>
        <v>NO</v>
      </c>
    </row>
    <row r="147" spans="1:6" x14ac:dyDescent="0.25">
      <c r="A147" s="15">
        <v>44311</v>
      </c>
      <c r="B147" s="10">
        <v>2021</v>
      </c>
      <c r="C147" s="10" t="s">
        <v>8</v>
      </c>
      <c r="D147">
        <v>7.5</v>
      </c>
      <c r="E147" s="13">
        <f t="shared" si="5"/>
        <v>61</v>
      </c>
      <c r="F147" s="13" t="str">
        <f t="shared" si="6"/>
        <v>YES</v>
      </c>
    </row>
    <row r="148" spans="1:6" x14ac:dyDescent="0.25">
      <c r="A148" s="15">
        <v>44312</v>
      </c>
      <c r="B148" s="10">
        <v>2021</v>
      </c>
      <c r="C148" s="10" t="s">
        <v>8</v>
      </c>
      <c r="D148" t="s">
        <v>3</v>
      </c>
      <c r="E148" s="13" t="str">
        <f t="shared" si="5"/>
        <v/>
      </c>
      <c r="F148" s="13" t="str">
        <f t="shared" si="6"/>
        <v>NO</v>
      </c>
    </row>
    <row r="149" spans="1:6" x14ac:dyDescent="0.25">
      <c r="A149" s="15">
        <v>44313</v>
      </c>
      <c r="B149" s="10">
        <v>2021</v>
      </c>
      <c r="C149" s="10" t="s">
        <v>8</v>
      </c>
      <c r="D149" t="s">
        <v>3</v>
      </c>
      <c r="E149" s="13" t="str">
        <f t="shared" si="5"/>
        <v/>
      </c>
      <c r="F149" s="13" t="str">
        <f t="shared" si="6"/>
        <v>NO</v>
      </c>
    </row>
    <row r="150" spans="1:6" x14ac:dyDescent="0.25">
      <c r="A150" s="15">
        <v>44314</v>
      </c>
      <c r="B150" s="10">
        <v>2021</v>
      </c>
      <c r="C150" s="10" t="s">
        <v>8</v>
      </c>
      <c r="D150">
        <v>7.9</v>
      </c>
      <c r="E150" s="13">
        <f t="shared" si="5"/>
        <v>53</v>
      </c>
      <c r="F150" s="13" t="str">
        <f t="shared" si="6"/>
        <v>YES</v>
      </c>
    </row>
    <row r="151" spans="1:6" x14ac:dyDescent="0.25">
      <c r="A151" s="15">
        <v>44315</v>
      </c>
      <c r="B151" s="10">
        <v>2021</v>
      </c>
      <c r="C151" s="10" t="s">
        <v>8</v>
      </c>
      <c r="D151" t="s">
        <v>3</v>
      </c>
      <c r="E151" s="13" t="str">
        <f t="shared" si="5"/>
        <v/>
      </c>
      <c r="F151" s="13" t="str">
        <f t="shared" si="6"/>
        <v>NO</v>
      </c>
    </row>
    <row r="152" spans="1:6" x14ac:dyDescent="0.25">
      <c r="A152" s="15">
        <v>44316</v>
      </c>
      <c r="B152" s="10">
        <v>2021</v>
      </c>
      <c r="C152" s="10" t="s">
        <v>8</v>
      </c>
      <c r="D152" t="s">
        <v>3</v>
      </c>
      <c r="E152" s="13" t="str">
        <f t="shared" ref="E152:E215" si="7">IF(D152&lt;&gt;"",RANK(D152,D$2:D$366),"")</f>
        <v/>
      </c>
      <c r="F152" s="13" t="str">
        <f t="shared" si="6"/>
        <v>NO</v>
      </c>
    </row>
    <row r="153" spans="1:6" x14ac:dyDescent="0.25">
      <c r="A153" s="15">
        <v>44317</v>
      </c>
      <c r="B153" s="10">
        <v>2021</v>
      </c>
      <c r="C153" s="10" t="s">
        <v>8</v>
      </c>
      <c r="D153">
        <v>7</v>
      </c>
      <c r="E153" s="13">
        <f t="shared" si="7"/>
        <v>71</v>
      </c>
      <c r="F153" s="13" t="str">
        <f t="shared" si="6"/>
        <v>YES</v>
      </c>
    </row>
    <row r="154" spans="1:6" x14ac:dyDescent="0.25">
      <c r="A154" s="15">
        <v>44318</v>
      </c>
      <c r="B154" s="10">
        <v>2021</v>
      </c>
      <c r="C154" s="10" t="s">
        <v>8</v>
      </c>
      <c r="D154" t="s">
        <v>3</v>
      </c>
      <c r="E154" s="13" t="str">
        <f t="shared" si="7"/>
        <v/>
      </c>
      <c r="F154" s="13" t="str">
        <f t="shared" si="6"/>
        <v>NO</v>
      </c>
    </row>
    <row r="155" spans="1:6" x14ac:dyDescent="0.25">
      <c r="A155" s="15">
        <v>44319</v>
      </c>
      <c r="B155" s="10">
        <v>2021</v>
      </c>
      <c r="C155" s="10" t="s">
        <v>8</v>
      </c>
      <c r="D155" t="s">
        <v>3</v>
      </c>
      <c r="E155" s="13" t="str">
        <f t="shared" si="7"/>
        <v/>
      </c>
      <c r="F155" s="13" t="str">
        <f t="shared" si="6"/>
        <v>NO</v>
      </c>
    </row>
    <row r="156" spans="1:6" x14ac:dyDescent="0.25">
      <c r="A156" s="15">
        <v>44320</v>
      </c>
      <c r="B156" s="10">
        <v>2021</v>
      </c>
      <c r="C156" s="10" t="s">
        <v>8</v>
      </c>
      <c r="D156">
        <v>4.8</v>
      </c>
      <c r="E156" s="13">
        <f t="shared" si="7"/>
        <v>100</v>
      </c>
      <c r="F156" s="13" t="str">
        <f t="shared" si="6"/>
        <v>YES</v>
      </c>
    </row>
    <row r="157" spans="1:6" x14ac:dyDescent="0.25">
      <c r="A157" s="15">
        <v>44321</v>
      </c>
      <c r="B157" s="10">
        <v>2021</v>
      </c>
      <c r="C157" s="10" t="s">
        <v>8</v>
      </c>
      <c r="D157" t="s">
        <v>3</v>
      </c>
      <c r="E157" s="13" t="str">
        <f t="shared" si="7"/>
        <v/>
      </c>
      <c r="F157" s="13" t="str">
        <f t="shared" si="6"/>
        <v>NO</v>
      </c>
    </row>
    <row r="158" spans="1:6" x14ac:dyDescent="0.25">
      <c r="A158" s="15">
        <v>44322</v>
      </c>
      <c r="B158" s="10">
        <v>2021</v>
      </c>
      <c r="C158" s="10" t="s">
        <v>8</v>
      </c>
      <c r="D158" t="s">
        <v>3</v>
      </c>
      <c r="E158" s="13" t="str">
        <f t="shared" si="7"/>
        <v/>
      </c>
      <c r="F158" s="13" t="str">
        <f t="shared" si="6"/>
        <v>NO</v>
      </c>
    </row>
    <row r="159" spans="1:6" x14ac:dyDescent="0.25">
      <c r="A159" s="15">
        <v>44323</v>
      </c>
      <c r="B159" s="10">
        <v>2021</v>
      </c>
      <c r="C159" s="10" t="s">
        <v>8</v>
      </c>
      <c r="D159">
        <v>9.6999999999999993</v>
      </c>
      <c r="E159" s="13">
        <f t="shared" si="7"/>
        <v>30</v>
      </c>
      <c r="F159" s="13" t="str">
        <f t="shared" si="6"/>
        <v>YES</v>
      </c>
    </row>
    <row r="160" spans="1:6" x14ac:dyDescent="0.25">
      <c r="A160" s="15">
        <v>44324</v>
      </c>
      <c r="B160" s="10">
        <v>2021</v>
      </c>
      <c r="C160" s="10" t="s">
        <v>8</v>
      </c>
      <c r="D160" t="s">
        <v>3</v>
      </c>
      <c r="E160" s="13" t="str">
        <f t="shared" si="7"/>
        <v/>
      </c>
      <c r="F160" s="13" t="str">
        <f t="shared" si="6"/>
        <v>NO</v>
      </c>
    </row>
    <row r="161" spans="1:6" x14ac:dyDescent="0.25">
      <c r="A161" s="15">
        <v>44325</v>
      </c>
      <c r="B161" s="10">
        <v>2021</v>
      </c>
      <c r="C161" s="10" t="s">
        <v>8</v>
      </c>
      <c r="D161" t="s">
        <v>3</v>
      </c>
      <c r="E161" s="13" t="str">
        <f t="shared" si="7"/>
        <v/>
      </c>
      <c r="F161" s="13" t="str">
        <f t="shared" si="6"/>
        <v>NO</v>
      </c>
    </row>
    <row r="162" spans="1:6" x14ac:dyDescent="0.25">
      <c r="A162" s="15">
        <v>44326</v>
      </c>
      <c r="B162" s="10">
        <v>2021</v>
      </c>
      <c r="C162" s="10" t="s">
        <v>8</v>
      </c>
      <c r="D162">
        <v>5.7</v>
      </c>
      <c r="E162" s="13">
        <f t="shared" si="7"/>
        <v>87</v>
      </c>
      <c r="F162" s="13" t="str">
        <f t="shared" si="6"/>
        <v>YES</v>
      </c>
    </row>
    <row r="163" spans="1:6" x14ac:dyDescent="0.25">
      <c r="A163" s="15">
        <v>44327</v>
      </c>
      <c r="B163" s="10">
        <v>2021</v>
      </c>
      <c r="C163" s="10" t="s">
        <v>8</v>
      </c>
      <c r="D163" t="s">
        <v>3</v>
      </c>
      <c r="E163" s="13" t="str">
        <f t="shared" si="7"/>
        <v/>
      </c>
      <c r="F163" s="13" t="str">
        <f t="shared" si="6"/>
        <v>NO</v>
      </c>
    </row>
    <row r="164" spans="1:6" x14ac:dyDescent="0.25">
      <c r="A164" s="15">
        <v>44328</v>
      </c>
      <c r="B164" s="10">
        <v>2021</v>
      </c>
      <c r="C164" s="10" t="s">
        <v>8</v>
      </c>
      <c r="D164" t="s">
        <v>3</v>
      </c>
      <c r="E164" s="13" t="str">
        <f t="shared" si="7"/>
        <v/>
      </c>
      <c r="F164" s="13" t="str">
        <f t="shared" si="6"/>
        <v>NO</v>
      </c>
    </row>
    <row r="165" spans="1:6" x14ac:dyDescent="0.25">
      <c r="A165" s="15">
        <v>44329</v>
      </c>
      <c r="B165" s="10">
        <v>2021</v>
      </c>
      <c r="C165" s="10" t="s">
        <v>8</v>
      </c>
      <c r="D165">
        <v>5.8</v>
      </c>
      <c r="E165" s="13">
        <f t="shared" si="7"/>
        <v>85</v>
      </c>
      <c r="F165" s="13" t="str">
        <f t="shared" si="6"/>
        <v>YES</v>
      </c>
    </row>
    <row r="166" spans="1:6" x14ac:dyDescent="0.25">
      <c r="A166" s="15">
        <v>44330</v>
      </c>
      <c r="B166" s="10">
        <v>2021</v>
      </c>
      <c r="C166" s="10" t="s">
        <v>8</v>
      </c>
      <c r="D166" t="s">
        <v>3</v>
      </c>
      <c r="E166" s="13" t="str">
        <f t="shared" si="7"/>
        <v/>
      </c>
      <c r="F166" s="13" t="str">
        <f t="shared" si="6"/>
        <v>NO</v>
      </c>
    </row>
    <row r="167" spans="1:6" x14ac:dyDescent="0.25">
      <c r="A167" s="15">
        <v>44331</v>
      </c>
      <c r="B167" s="10">
        <v>2021</v>
      </c>
      <c r="C167" s="10" t="s">
        <v>8</v>
      </c>
      <c r="D167" t="s">
        <v>3</v>
      </c>
      <c r="E167" s="13" t="str">
        <f t="shared" si="7"/>
        <v/>
      </c>
      <c r="F167" s="13" t="str">
        <f t="shared" si="6"/>
        <v>NO</v>
      </c>
    </row>
    <row r="168" spans="1:6" x14ac:dyDescent="0.25">
      <c r="A168" s="15">
        <v>44332</v>
      </c>
      <c r="B168" s="10">
        <v>2021</v>
      </c>
      <c r="C168" s="10" t="s">
        <v>8</v>
      </c>
      <c r="D168">
        <v>8.6</v>
      </c>
      <c r="E168" s="13">
        <f t="shared" si="7"/>
        <v>41</v>
      </c>
      <c r="F168" s="13" t="str">
        <f t="shared" si="6"/>
        <v>YES</v>
      </c>
    </row>
    <row r="169" spans="1:6" x14ac:dyDescent="0.25">
      <c r="A169" s="15">
        <v>44333</v>
      </c>
      <c r="B169" s="10">
        <v>2021</v>
      </c>
      <c r="C169" s="10" t="s">
        <v>8</v>
      </c>
      <c r="D169" t="s">
        <v>3</v>
      </c>
      <c r="E169" s="13" t="str">
        <f t="shared" si="7"/>
        <v/>
      </c>
      <c r="F169" s="13" t="str">
        <f t="shared" si="6"/>
        <v>NO</v>
      </c>
    </row>
    <row r="170" spans="1:6" x14ac:dyDescent="0.25">
      <c r="A170" s="15">
        <v>44334</v>
      </c>
      <c r="B170" s="10">
        <v>2021</v>
      </c>
      <c r="C170" s="10" t="s">
        <v>8</v>
      </c>
      <c r="D170" t="s">
        <v>3</v>
      </c>
      <c r="E170" s="13" t="str">
        <f t="shared" si="7"/>
        <v/>
      </c>
      <c r="F170" s="13" t="str">
        <f t="shared" si="6"/>
        <v>NO</v>
      </c>
    </row>
    <row r="171" spans="1:6" x14ac:dyDescent="0.25">
      <c r="A171" s="15">
        <v>44335</v>
      </c>
      <c r="B171" s="10">
        <v>2021</v>
      </c>
      <c r="C171" s="10" t="s">
        <v>8</v>
      </c>
      <c r="D171">
        <v>6</v>
      </c>
      <c r="E171" s="13">
        <f t="shared" si="7"/>
        <v>83</v>
      </c>
      <c r="F171" s="13" t="str">
        <f t="shared" si="6"/>
        <v>YES</v>
      </c>
    </row>
    <row r="172" spans="1:6" x14ac:dyDescent="0.25">
      <c r="A172" s="15">
        <v>44336</v>
      </c>
      <c r="B172" s="10">
        <v>2021</v>
      </c>
      <c r="C172" s="10" t="s">
        <v>8</v>
      </c>
      <c r="D172" t="s">
        <v>3</v>
      </c>
      <c r="E172" s="13" t="str">
        <f t="shared" si="7"/>
        <v/>
      </c>
      <c r="F172" s="13" t="str">
        <f t="shared" si="6"/>
        <v>NO</v>
      </c>
    </row>
    <row r="173" spans="1:6" x14ac:dyDescent="0.25">
      <c r="A173" s="15">
        <v>44337</v>
      </c>
      <c r="B173" s="10">
        <v>2021</v>
      </c>
      <c r="C173" s="10" t="s">
        <v>8</v>
      </c>
      <c r="D173" t="s">
        <v>3</v>
      </c>
      <c r="E173" s="13" t="str">
        <f t="shared" si="7"/>
        <v/>
      </c>
      <c r="F173" s="13" t="str">
        <f t="shared" si="6"/>
        <v>NO</v>
      </c>
    </row>
    <row r="174" spans="1:6" x14ac:dyDescent="0.25">
      <c r="A174" s="15">
        <v>44338</v>
      </c>
      <c r="B174" s="10">
        <v>2021</v>
      </c>
      <c r="C174" s="10" t="s">
        <v>8</v>
      </c>
      <c r="D174">
        <v>4.2</v>
      </c>
      <c r="E174" s="13">
        <f t="shared" si="7"/>
        <v>107</v>
      </c>
      <c r="F174" s="13" t="str">
        <f t="shared" si="6"/>
        <v>YES</v>
      </c>
    </row>
    <row r="175" spans="1:6" x14ac:dyDescent="0.25">
      <c r="A175" s="15">
        <v>44339</v>
      </c>
      <c r="B175" s="10">
        <v>2021</v>
      </c>
      <c r="C175" s="10" t="s">
        <v>8</v>
      </c>
      <c r="D175" t="s">
        <v>3</v>
      </c>
      <c r="E175" s="13" t="str">
        <f t="shared" si="7"/>
        <v/>
      </c>
      <c r="F175" s="13" t="str">
        <f t="shared" si="6"/>
        <v>NO</v>
      </c>
    </row>
    <row r="176" spans="1:6" x14ac:dyDescent="0.25">
      <c r="A176" s="15">
        <v>44340</v>
      </c>
      <c r="B176" s="10">
        <v>2021</v>
      </c>
      <c r="C176" s="10" t="s">
        <v>8</v>
      </c>
      <c r="D176" t="s">
        <v>3</v>
      </c>
      <c r="E176" s="13" t="str">
        <f t="shared" si="7"/>
        <v/>
      </c>
      <c r="F176" s="13" t="str">
        <f t="shared" si="6"/>
        <v>NO</v>
      </c>
    </row>
    <row r="177" spans="1:6" x14ac:dyDescent="0.25">
      <c r="A177" s="15">
        <v>44341</v>
      </c>
      <c r="B177" s="10">
        <v>2021</v>
      </c>
      <c r="C177" s="10" t="s">
        <v>8</v>
      </c>
      <c r="D177">
        <v>5.2</v>
      </c>
      <c r="E177" s="13">
        <f t="shared" si="7"/>
        <v>95</v>
      </c>
      <c r="F177" s="13" t="str">
        <f t="shared" si="6"/>
        <v>YES</v>
      </c>
    </row>
    <row r="178" spans="1:6" x14ac:dyDescent="0.25">
      <c r="A178" s="15">
        <v>44342</v>
      </c>
      <c r="B178" s="10">
        <v>2021</v>
      </c>
      <c r="C178" s="10" t="s">
        <v>8</v>
      </c>
      <c r="D178" t="s">
        <v>3</v>
      </c>
      <c r="E178" s="13" t="str">
        <f t="shared" si="7"/>
        <v/>
      </c>
      <c r="F178" s="13" t="str">
        <f t="shared" si="6"/>
        <v>NO</v>
      </c>
    </row>
    <row r="179" spans="1:6" x14ac:dyDescent="0.25">
      <c r="A179" s="15">
        <v>44343</v>
      </c>
      <c r="B179" s="10">
        <v>2021</v>
      </c>
      <c r="C179" s="10" t="s">
        <v>8</v>
      </c>
      <c r="D179" t="s">
        <v>3</v>
      </c>
      <c r="E179" s="13" t="str">
        <f t="shared" si="7"/>
        <v/>
      </c>
      <c r="F179" s="13" t="str">
        <f t="shared" si="6"/>
        <v>NO</v>
      </c>
    </row>
    <row r="180" spans="1:6" x14ac:dyDescent="0.25">
      <c r="A180" s="15">
        <v>44344</v>
      </c>
      <c r="B180" s="10">
        <v>2021</v>
      </c>
      <c r="C180" s="10" t="s">
        <v>8</v>
      </c>
      <c r="D180">
        <v>1.8</v>
      </c>
      <c r="E180" s="13">
        <f t="shared" si="7"/>
        <v>119</v>
      </c>
      <c r="F180" s="13" t="str">
        <f t="shared" si="6"/>
        <v>YES</v>
      </c>
    </row>
    <row r="181" spans="1:6" x14ac:dyDescent="0.25">
      <c r="A181" s="15">
        <v>44345</v>
      </c>
      <c r="B181" s="10">
        <v>2021</v>
      </c>
      <c r="C181" s="10" t="s">
        <v>8</v>
      </c>
      <c r="D181" t="s">
        <v>3</v>
      </c>
      <c r="E181" s="13" t="str">
        <f t="shared" si="7"/>
        <v/>
      </c>
      <c r="F181" s="13" t="str">
        <f t="shared" si="6"/>
        <v>NO</v>
      </c>
    </row>
    <row r="182" spans="1:6" x14ac:dyDescent="0.25">
      <c r="A182" s="15">
        <v>44346</v>
      </c>
      <c r="B182" s="10">
        <v>2021</v>
      </c>
      <c r="C182" s="10" t="s">
        <v>8</v>
      </c>
      <c r="D182" t="s">
        <v>3</v>
      </c>
      <c r="E182" s="13" t="str">
        <f t="shared" si="7"/>
        <v/>
      </c>
      <c r="F182" s="13" t="str">
        <f t="shared" si="6"/>
        <v>NO</v>
      </c>
    </row>
    <row r="183" spans="1:6" x14ac:dyDescent="0.25">
      <c r="A183" s="15">
        <v>44347</v>
      </c>
      <c r="B183" s="10">
        <v>2021</v>
      </c>
      <c r="C183" s="10" t="s">
        <v>8</v>
      </c>
      <c r="D183">
        <v>10.1</v>
      </c>
      <c r="E183" s="13">
        <f t="shared" si="7"/>
        <v>29</v>
      </c>
      <c r="F183" s="13" t="str">
        <f t="shared" si="6"/>
        <v>YES</v>
      </c>
    </row>
    <row r="184" spans="1:6" x14ac:dyDescent="0.25">
      <c r="A184" s="15">
        <v>44348</v>
      </c>
      <c r="B184" s="10">
        <v>2021</v>
      </c>
      <c r="C184" s="10" t="s">
        <v>9</v>
      </c>
      <c r="D184" t="s">
        <v>3</v>
      </c>
      <c r="E184" s="13" t="str">
        <f t="shared" si="7"/>
        <v/>
      </c>
      <c r="F184" s="13" t="str">
        <f t="shared" si="6"/>
        <v>NO</v>
      </c>
    </row>
    <row r="185" spans="1:6" x14ac:dyDescent="0.25">
      <c r="A185" s="15">
        <v>44349</v>
      </c>
      <c r="B185" s="10">
        <v>2021</v>
      </c>
      <c r="C185" s="10" t="s">
        <v>9</v>
      </c>
      <c r="D185" t="s">
        <v>3</v>
      </c>
      <c r="E185" s="13" t="str">
        <f t="shared" si="7"/>
        <v/>
      </c>
      <c r="F185" s="13" t="str">
        <f t="shared" si="6"/>
        <v>NO</v>
      </c>
    </row>
    <row r="186" spans="1:6" x14ac:dyDescent="0.25">
      <c r="A186" s="15">
        <v>44350</v>
      </c>
      <c r="B186" s="10">
        <v>2021</v>
      </c>
      <c r="C186" s="10" t="s">
        <v>9</v>
      </c>
      <c r="D186">
        <v>8.4</v>
      </c>
      <c r="E186" s="13">
        <f t="shared" si="7"/>
        <v>45</v>
      </c>
      <c r="F186" s="13" t="str">
        <f t="shared" si="6"/>
        <v>YES</v>
      </c>
    </row>
    <row r="187" spans="1:6" x14ac:dyDescent="0.25">
      <c r="A187" s="15">
        <v>44351</v>
      </c>
      <c r="B187" s="10">
        <v>2021</v>
      </c>
      <c r="C187" s="10" t="s">
        <v>9</v>
      </c>
      <c r="D187" t="s">
        <v>3</v>
      </c>
      <c r="E187" s="13" t="str">
        <f t="shared" si="7"/>
        <v/>
      </c>
      <c r="F187" s="13" t="str">
        <f t="shared" si="6"/>
        <v>NO</v>
      </c>
    </row>
    <row r="188" spans="1:6" x14ac:dyDescent="0.25">
      <c r="A188" s="15">
        <v>44352</v>
      </c>
      <c r="B188" s="10">
        <v>2021</v>
      </c>
      <c r="C188" s="10" t="s">
        <v>9</v>
      </c>
      <c r="D188" t="s">
        <v>3</v>
      </c>
      <c r="E188" s="13" t="str">
        <f t="shared" si="7"/>
        <v/>
      </c>
      <c r="F188" s="13" t="str">
        <f t="shared" si="6"/>
        <v>NO</v>
      </c>
    </row>
    <row r="189" spans="1:6" x14ac:dyDescent="0.25">
      <c r="A189" s="15">
        <v>44353</v>
      </c>
      <c r="B189" s="10">
        <v>2021</v>
      </c>
      <c r="C189" s="10" t="s">
        <v>9</v>
      </c>
      <c r="D189">
        <v>8.4</v>
      </c>
      <c r="E189" s="13">
        <f t="shared" si="7"/>
        <v>45</v>
      </c>
      <c r="F189" s="13" t="str">
        <f t="shared" si="6"/>
        <v>YES</v>
      </c>
    </row>
    <row r="190" spans="1:6" x14ac:dyDescent="0.25">
      <c r="A190" s="15">
        <v>44354</v>
      </c>
      <c r="B190" s="10">
        <v>2021</v>
      </c>
      <c r="C190" s="10" t="s">
        <v>9</v>
      </c>
      <c r="D190" t="s">
        <v>3</v>
      </c>
      <c r="E190" s="13" t="str">
        <f t="shared" si="7"/>
        <v/>
      </c>
      <c r="F190" s="13" t="str">
        <f t="shared" si="6"/>
        <v>NO</v>
      </c>
    </row>
    <row r="191" spans="1:6" x14ac:dyDescent="0.25">
      <c r="A191" s="15">
        <v>44355</v>
      </c>
      <c r="B191" s="10">
        <v>2021</v>
      </c>
      <c r="C191" s="10" t="s">
        <v>9</v>
      </c>
      <c r="D191" t="s">
        <v>3</v>
      </c>
      <c r="E191" s="13" t="str">
        <f t="shared" si="7"/>
        <v/>
      </c>
      <c r="F191" s="13" t="str">
        <f t="shared" si="6"/>
        <v>NO</v>
      </c>
    </row>
    <row r="192" spans="1:6" x14ac:dyDescent="0.25">
      <c r="A192" s="15">
        <v>44356</v>
      </c>
      <c r="B192" s="10">
        <v>2021</v>
      </c>
      <c r="C192" s="10" t="s">
        <v>9</v>
      </c>
      <c r="D192">
        <v>8.4</v>
      </c>
      <c r="E192" s="13">
        <f t="shared" si="7"/>
        <v>45</v>
      </c>
      <c r="F192" s="13" t="str">
        <f t="shared" si="6"/>
        <v>YES</v>
      </c>
    </row>
    <row r="193" spans="1:6" x14ac:dyDescent="0.25">
      <c r="A193" s="15">
        <v>44357</v>
      </c>
      <c r="B193" s="10">
        <v>2021</v>
      </c>
      <c r="C193" s="10" t="s">
        <v>9</v>
      </c>
      <c r="D193" t="s">
        <v>3</v>
      </c>
      <c r="E193" s="13" t="str">
        <f t="shared" si="7"/>
        <v/>
      </c>
      <c r="F193" s="13" t="str">
        <f t="shared" si="6"/>
        <v>NO</v>
      </c>
    </row>
    <row r="194" spans="1:6" x14ac:dyDescent="0.25">
      <c r="A194" s="15">
        <v>44358</v>
      </c>
      <c r="B194" s="10">
        <v>2021</v>
      </c>
      <c r="C194" s="10" t="s">
        <v>9</v>
      </c>
      <c r="D194" t="s">
        <v>3</v>
      </c>
      <c r="E194" s="13" t="str">
        <f t="shared" si="7"/>
        <v/>
      </c>
      <c r="F194" s="13" t="str">
        <f t="shared" si="6"/>
        <v>NO</v>
      </c>
    </row>
    <row r="195" spans="1:6" x14ac:dyDescent="0.25">
      <c r="A195" s="15">
        <v>44359</v>
      </c>
      <c r="B195" s="10">
        <v>2021</v>
      </c>
      <c r="C195" s="10" t="s">
        <v>9</v>
      </c>
      <c r="D195">
        <v>4.9000000000000004</v>
      </c>
      <c r="E195" s="13">
        <f t="shared" si="7"/>
        <v>99</v>
      </c>
      <c r="F195" s="13" t="str">
        <f t="shared" ref="F195:F258" si="8">IF(OR(D195="",E195&lt;ROUNDUP((COUNT(D$2:D$366))*0.02,0)),"NO","YES")</f>
        <v>YES</v>
      </c>
    </row>
    <row r="196" spans="1:6" x14ac:dyDescent="0.25">
      <c r="A196" s="15">
        <v>44360</v>
      </c>
      <c r="B196" s="10">
        <v>2021</v>
      </c>
      <c r="C196" s="10" t="s">
        <v>9</v>
      </c>
      <c r="D196" t="s">
        <v>3</v>
      </c>
      <c r="E196" s="13" t="str">
        <f t="shared" si="7"/>
        <v/>
      </c>
      <c r="F196" s="13" t="str">
        <f t="shared" si="8"/>
        <v>NO</v>
      </c>
    </row>
    <row r="197" spans="1:6" x14ac:dyDescent="0.25">
      <c r="A197" s="15">
        <v>44361</v>
      </c>
      <c r="B197" s="10">
        <v>2021</v>
      </c>
      <c r="C197" s="10" t="s">
        <v>9</v>
      </c>
      <c r="D197" t="s">
        <v>3</v>
      </c>
      <c r="E197" s="13" t="str">
        <f t="shared" si="7"/>
        <v/>
      </c>
      <c r="F197" s="13" t="str">
        <f t="shared" si="8"/>
        <v>NO</v>
      </c>
    </row>
    <row r="198" spans="1:6" x14ac:dyDescent="0.25">
      <c r="A198" s="15">
        <v>44362</v>
      </c>
      <c r="B198" s="10">
        <v>2021</v>
      </c>
      <c r="C198" s="10" t="s">
        <v>9</v>
      </c>
      <c r="D198">
        <v>8.1</v>
      </c>
      <c r="E198" s="13">
        <f t="shared" si="7"/>
        <v>51</v>
      </c>
      <c r="F198" s="13" t="str">
        <f t="shared" si="8"/>
        <v>YES</v>
      </c>
    </row>
    <row r="199" spans="1:6" x14ac:dyDescent="0.25">
      <c r="A199" s="15">
        <v>44363</v>
      </c>
      <c r="B199" s="10">
        <v>2021</v>
      </c>
      <c r="C199" s="10" t="s">
        <v>9</v>
      </c>
      <c r="D199" t="s">
        <v>3</v>
      </c>
      <c r="E199" s="13" t="str">
        <f t="shared" si="7"/>
        <v/>
      </c>
      <c r="F199" s="13" t="str">
        <f t="shared" si="8"/>
        <v>NO</v>
      </c>
    </row>
    <row r="200" spans="1:6" x14ac:dyDescent="0.25">
      <c r="A200" s="15">
        <v>44364</v>
      </c>
      <c r="B200" s="10">
        <v>2021</v>
      </c>
      <c r="C200" s="10" t="s">
        <v>9</v>
      </c>
      <c r="D200" t="s">
        <v>3</v>
      </c>
      <c r="E200" s="13" t="str">
        <f t="shared" si="7"/>
        <v/>
      </c>
      <c r="F200" s="13" t="str">
        <f t="shared" si="8"/>
        <v>NO</v>
      </c>
    </row>
    <row r="201" spans="1:6" x14ac:dyDescent="0.25">
      <c r="A201" s="15">
        <v>44365</v>
      </c>
      <c r="B201" s="10">
        <v>2021</v>
      </c>
      <c r="C201" s="10" t="s">
        <v>9</v>
      </c>
      <c r="D201">
        <v>11.6</v>
      </c>
      <c r="E201" s="13">
        <f t="shared" si="7"/>
        <v>22</v>
      </c>
      <c r="F201" s="13" t="str">
        <f t="shared" si="8"/>
        <v>YES</v>
      </c>
    </row>
    <row r="202" spans="1:6" x14ac:dyDescent="0.25">
      <c r="A202" s="15">
        <v>44366</v>
      </c>
      <c r="B202" s="10">
        <v>2021</v>
      </c>
      <c r="C202" s="10" t="s">
        <v>9</v>
      </c>
      <c r="D202" t="s">
        <v>3</v>
      </c>
      <c r="E202" s="13" t="str">
        <f t="shared" si="7"/>
        <v/>
      </c>
      <c r="F202" s="13" t="str">
        <f t="shared" si="8"/>
        <v>NO</v>
      </c>
    </row>
    <row r="203" spans="1:6" x14ac:dyDescent="0.25">
      <c r="A203" s="15">
        <v>44367</v>
      </c>
      <c r="B203" s="10">
        <v>2021</v>
      </c>
      <c r="C203" s="10" t="s">
        <v>9</v>
      </c>
      <c r="D203" t="s">
        <v>3</v>
      </c>
      <c r="E203" s="13" t="str">
        <f t="shared" si="7"/>
        <v/>
      </c>
      <c r="F203" s="13" t="str">
        <f t="shared" si="8"/>
        <v>NO</v>
      </c>
    </row>
    <row r="204" spans="1:6" x14ac:dyDescent="0.25">
      <c r="A204" s="15">
        <v>44368</v>
      </c>
      <c r="B204" s="10">
        <v>2021</v>
      </c>
      <c r="C204" s="10" t="s">
        <v>9</v>
      </c>
      <c r="D204">
        <v>4.2</v>
      </c>
      <c r="E204" s="13">
        <f t="shared" si="7"/>
        <v>107</v>
      </c>
      <c r="F204" s="13" t="str">
        <f t="shared" si="8"/>
        <v>YES</v>
      </c>
    </row>
    <row r="205" spans="1:6" x14ac:dyDescent="0.25">
      <c r="A205" s="15">
        <v>44369</v>
      </c>
      <c r="B205" s="10">
        <v>2021</v>
      </c>
      <c r="C205" s="10" t="s">
        <v>9</v>
      </c>
      <c r="D205" t="s">
        <v>3</v>
      </c>
      <c r="E205" s="13" t="str">
        <f t="shared" si="7"/>
        <v/>
      </c>
      <c r="F205" s="13" t="str">
        <f t="shared" si="8"/>
        <v>NO</v>
      </c>
    </row>
    <row r="206" spans="1:6" x14ac:dyDescent="0.25">
      <c r="A206" s="15">
        <v>44370</v>
      </c>
      <c r="B206" s="10">
        <v>2021</v>
      </c>
      <c r="C206" s="10" t="s">
        <v>9</v>
      </c>
      <c r="D206" t="s">
        <v>3</v>
      </c>
      <c r="E206" s="13" t="str">
        <f t="shared" si="7"/>
        <v/>
      </c>
      <c r="F206" s="13" t="str">
        <f t="shared" si="8"/>
        <v>NO</v>
      </c>
    </row>
    <row r="207" spans="1:6" x14ac:dyDescent="0.25">
      <c r="A207" s="15">
        <v>44371</v>
      </c>
      <c r="B207" s="10">
        <v>2021</v>
      </c>
      <c r="C207" s="10" t="s">
        <v>9</v>
      </c>
      <c r="D207">
        <v>7.3</v>
      </c>
      <c r="E207" s="13">
        <f t="shared" si="7"/>
        <v>67</v>
      </c>
      <c r="F207" s="13" t="str">
        <f t="shared" si="8"/>
        <v>YES</v>
      </c>
    </row>
    <row r="208" spans="1:6" x14ac:dyDescent="0.25">
      <c r="A208" s="15">
        <v>44372</v>
      </c>
      <c r="B208" s="10">
        <v>2021</v>
      </c>
      <c r="C208" s="10" t="s">
        <v>9</v>
      </c>
      <c r="D208" t="s">
        <v>3</v>
      </c>
      <c r="E208" s="13" t="str">
        <f t="shared" si="7"/>
        <v/>
      </c>
      <c r="F208" s="13" t="str">
        <f t="shared" si="8"/>
        <v>NO</v>
      </c>
    </row>
    <row r="209" spans="1:6" x14ac:dyDescent="0.25">
      <c r="A209" s="15">
        <v>44373</v>
      </c>
      <c r="B209" s="10">
        <v>2021</v>
      </c>
      <c r="C209" s="10" t="s">
        <v>9</v>
      </c>
      <c r="D209" t="s">
        <v>3</v>
      </c>
      <c r="E209" s="13" t="str">
        <f t="shared" si="7"/>
        <v/>
      </c>
      <c r="F209" s="13" t="str">
        <f t="shared" si="8"/>
        <v>NO</v>
      </c>
    </row>
    <row r="210" spans="1:6" x14ac:dyDescent="0.25">
      <c r="A210" s="15">
        <v>44374</v>
      </c>
      <c r="B210" s="10">
        <v>2021</v>
      </c>
      <c r="C210" s="10" t="s">
        <v>9</v>
      </c>
      <c r="D210">
        <v>9</v>
      </c>
      <c r="E210" s="13">
        <f t="shared" si="7"/>
        <v>37</v>
      </c>
      <c r="F210" s="13" t="str">
        <f t="shared" si="8"/>
        <v>YES</v>
      </c>
    </row>
    <row r="211" spans="1:6" x14ac:dyDescent="0.25">
      <c r="A211" s="15">
        <v>44375</v>
      </c>
      <c r="B211" s="10">
        <v>2021</v>
      </c>
      <c r="C211" s="10" t="s">
        <v>9</v>
      </c>
      <c r="D211" t="s">
        <v>3</v>
      </c>
      <c r="E211" s="13" t="str">
        <f t="shared" si="7"/>
        <v/>
      </c>
      <c r="F211" s="13" t="str">
        <f t="shared" si="8"/>
        <v>NO</v>
      </c>
    </row>
    <row r="212" spans="1:6" x14ac:dyDescent="0.25">
      <c r="A212" s="15">
        <v>44376</v>
      </c>
      <c r="B212" s="10">
        <v>2021</v>
      </c>
      <c r="C212" s="10" t="s">
        <v>9</v>
      </c>
      <c r="D212" t="s">
        <v>3</v>
      </c>
      <c r="E212" s="13" t="str">
        <f t="shared" si="7"/>
        <v/>
      </c>
      <c r="F212" s="13" t="str">
        <f t="shared" si="8"/>
        <v>NO</v>
      </c>
    </row>
    <row r="213" spans="1:6" x14ac:dyDescent="0.25">
      <c r="A213" s="15">
        <v>44377</v>
      </c>
      <c r="B213" s="10">
        <v>2021</v>
      </c>
      <c r="C213" s="10" t="s">
        <v>9</v>
      </c>
      <c r="D213">
        <v>7.7</v>
      </c>
      <c r="E213" s="13">
        <f t="shared" si="7"/>
        <v>60</v>
      </c>
      <c r="F213" s="13" t="str">
        <f t="shared" si="8"/>
        <v>YES</v>
      </c>
    </row>
    <row r="214" spans="1:6" x14ac:dyDescent="0.25">
      <c r="A214" s="15">
        <v>44378</v>
      </c>
      <c r="B214" s="10">
        <v>2021</v>
      </c>
      <c r="C214" s="10" t="s">
        <v>9</v>
      </c>
      <c r="D214" t="s">
        <v>3</v>
      </c>
      <c r="E214" s="13" t="str">
        <f t="shared" si="7"/>
        <v/>
      </c>
      <c r="F214" s="13" t="str">
        <f t="shared" si="8"/>
        <v>NO</v>
      </c>
    </row>
    <row r="215" spans="1:6" x14ac:dyDescent="0.25">
      <c r="A215" s="15">
        <v>44379</v>
      </c>
      <c r="B215" s="10">
        <v>2021</v>
      </c>
      <c r="C215" s="10" t="s">
        <v>9</v>
      </c>
      <c r="D215" t="s">
        <v>3</v>
      </c>
      <c r="E215" s="13" t="str">
        <f t="shared" si="7"/>
        <v/>
      </c>
      <c r="F215" s="13" t="str">
        <f t="shared" si="8"/>
        <v>NO</v>
      </c>
    </row>
    <row r="216" spans="1:6" x14ac:dyDescent="0.25">
      <c r="A216" s="15">
        <v>44380</v>
      </c>
      <c r="B216" s="10">
        <v>2021</v>
      </c>
      <c r="C216" s="10" t="s">
        <v>9</v>
      </c>
      <c r="D216" t="s">
        <v>15</v>
      </c>
      <c r="E216" s="13" t="e">
        <f t="shared" ref="E216:E279" si="9">IF(D216&lt;&gt;"",RANK(D216,D$2:D$366),"")</f>
        <v>#VALUE!</v>
      </c>
      <c r="F216" s="13" t="e">
        <f t="shared" si="8"/>
        <v>#VALUE!</v>
      </c>
    </row>
    <row r="217" spans="1:6" x14ac:dyDescent="0.25">
      <c r="A217" s="15">
        <v>44381</v>
      </c>
      <c r="B217" s="10">
        <v>2021</v>
      </c>
      <c r="C217" s="10" t="s">
        <v>9</v>
      </c>
      <c r="D217" t="s">
        <v>3</v>
      </c>
      <c r="E217" s="13" t="str">
        <f t="shared" si="9"/>
        <v/>
      </c>
      <c r="F217" s="13" t="str">
        <f t="shared" si="8"/>
        <v>NO</v>
      </c>
    </row>
    <row r="218" spans="1:6" x14ac:dyDescent="0.25">
      <c r="A218" s="15">
        <v>44382</v>
      </c>
      <c r="B218" s="10">
        <v>2021</v>
      </c>
      <c r="C218" s="10" t="s">
        <v>9</v>
      </c>
      <c r="D218" t="s">
        <v>3</v>
      </c>
      <c r="E218" s="13" t="str">
        <f t="shared" si="9"/>
        <v/>
      </c>
      <c r="F218" s="13" t="str">
        <f t="shared" si="8"/>
        <v>NO</v>
      </c>
    </row>
    <row r="219" spans="1:6" x14ac:dyDescent="0.25">
      <c r="A219" s="15">
        <v>44383</v>
      </c>
      <c r="B219" s="10">
        <v>2021</v>
      </c>
      <c r="C219" s="10" t="s">
        <v>9</v>
      </c>
      <c r="D219">
        <v>10.9</v>
      </c>
      <c r="E219" s="13">
        <f t="shared" si="9"/>
        <v>25</v>
      </c>
      <c r="F219" s="13" t="str">
        <f t="shared" si="8"/>
        <v>YES</v>
      </c>
    </row>
    <row r="220" spans="1:6" x14ac:dyDescent="0.25">
      <c r="A220" s="15">
        <v>44384</v>
      </c>
      <c r="B220" s="10">
        <v>2021</v>
      </c>
      <c r="C220" s="10" t="s">
        <v>9</v>
      </c>
      <c r="D220" t="s">
        <v>3</v>
      </c>
      <c r="E220" s="13" t="str">
        <f t="shared" si="9"/>
        <v/>
      </c>
      <c r="F220" s="13" t="str">
        <f t="shared" si="8"/>
        <v>NO</v>
      </c>
    </row>
    <row r="221" spans="1:6" x14ac:dyDescent="0.25">
      <c r="A221" s="15">
        <v>44385</v>
      </c>
      <c r="B221" s="10">
        <v>2021</v>
      </c>
      <c r="C221" s="10" t="s">
        <v>9</v>
      </c>
      <c r="D221" t="s">
        <v>3</v>
      </c>
      <c r="E221" s="13" t="str">
        <f t="shared" si="9"/>
        <v/>
      </c>
      <c r="F221" s="13" t="str">
        <f t="shared" si="8"/>
        <v>NO</v>
      </c>
    </row>
    <row r="222" spans="1:6" x14ac:dyDescent="0.25">
      <c r="A222" s="15">
        <v>44386</v>
      </c>
      <c r="B222" s="10">
        <v>2021</v>
      </c>
      <c r="C222" s="10" t="s">
        <v>9</v>
      </c>
      <c r="D222">
        <v>8.3000000000000007</v>
      </c>
      <c r="E222" s="13">
        <f t="shared" si="9"/>
        <v>48</v>
      </c>
      <c r="F222" s="13" t="str">
        <f t="shared" si="8"/>
        <v>YES</v>
      </c>
    </row>
    <row r="223" spans="1:6" x14ac:dyDescent="0.25">
      <c r="A223" s="15">
        <v>44387</v>
      </c>
      <c r="B223" s="10">
        <v>2021</v>
      </c>
      <c r="C223" s="10" t="s">
        <v>9</v>
      </c>
      <c r="D223" t="s">
        <v>3</v>
      </c>
      <c r="E223" s="13" t="str">
        <f t="shared" si="9"/>
        <v/>
      </c>
      <c r="F223" s="13" t="str">
        <f t="shared" si="8"/>
        <v>NO</v>
      </c>
    </row>
    <row r="224" spans="1:6" x14ac:dyDescent="0.25">
      <c r="A224" s="15">
        <v>44388</v>
      </c>
      <c r="B224" s="10">
        <v>2021</v>
      </c>
      <c r="C224" s="10" t="s">
        <v>9</v>
      </c>
      <c r="D224" t="s">
        <v>3</v>
      </c>
      <c r="E224" s="13" t="str">
        <f t="shared" si="9"/>
        <v/>
      </c>
      <c r="F224" s="13" t="str">
        <f t="shared" si="8"/>
        <v>NO</v>
      </c>
    </row>
    <row r="225" spans="1:6" x14ac:dyDescent="0.25">
      <c r="A225" s="15">
        <v>44389</v>
      </c>
      <c r="B225" s="10">
        <v>2021</v>
      </c>
      <c r="C225" s="10" t="s">
        <v>9</v>
      </c>
      <c r="D225">
        <v>6.7</v>
      </c>
      <c r="E225" s="13">
        <f t="shared" si="9"/>
        <v>77</v>
      </c>
      <c r="F225" s="13" t="str">
        <f t="shared" si="8"/>
        <v>YES</v>
      </c>
    </row>
    <row r="226" spans="1:6" x14ac:dyDescent="0.25">
      <c r="A226" s="15">
        <v>44390</v>
      </c>
      <c r="B226" s="10">
        <v>2021</v>
      </c>
      <c r="C226" s="10" t="s">
        <v>9</v>
      </c>
      <c r="D226" t="s">
        <v>3</v>
      </c>
      <c r="E226" s="13" t="str">
        <f t="shared" si="9"/>
        <v/>
      </c>
      <c r="F226" s="13" t="str">
        <f t="shared" si="8"/>
        <v>NO</v>
      </c>
    </row>
    <row r="227" spans="1:6" x14ac:dyDescent="0.25">
      <c r="A227" s="15">
        <v>44391</v>
      </c>
      <c r="B227" s="10">
        <v>2021</v>
      </c>
      <c r="C227" s="10" t="s">
        <v>9</v>
      </c>
      <c r="D227" t="s">
        <v>3</v>
      </c>
      <c r="E227" s="13" t="str">
        <f t="shared" si="9"/>
        <v/>
      </c>
      <c r="F227" s="13" t="str">
        <f t="shared" si="8"/>
        <v>NO</v>
      </c>
    </row>
    <row r="228" spans="1:6" x14ac:dyDescent="0.25">
      <c r="A228" s="15">
        <v>44392</v>
      </c>
      <c r="B228" s="10">
        <v>2021</v>
      </c>
      <c r="C228" s="10" t="s">
        <v>9</v>
      </c>
      <c r="D228">
        <v>6.3</v>
      </c>
      <c r="E228" s="13">
        <f t="shared" si="9"/>
        <v>82</v>
      </c>
      <c r="F228" s="13" t="str">
        <f t="shared" si="8"/>
        <v>YES</v>
      </c>
    </row>
    <row r="229" spans="1:6" x14ac:dyDescent="0.25">
      <c r="A229" s="15">
        <v>44393</v>
      </c>
      <c r="B229" s="10">
        <v>2021</v>
      </c>
      <c r="C229" s="10" t="s">
        <v>9</v>
      </c>
      <c r="D229" t="s">
        <v>3</v>
      </c>
      <c r="E229" s="13" t="str">
        <f t="shared" si="9"/>
        <v/>
      </c>
      <c r="F229" s="13" t="str">
        <f t="shared" si="8"/>
        <v>NO</v>
      </c>
    </row>
    <row r="230" spans="1:6" x14ac:dyDescent="0.25">
      <c r="A230" s="15">
        <v>44394</v>
      </c>
      <c r="B230" s="10">
        <v>2021</v>
      </c>
      <c r="C230" s="10" t="s">
        <v>9</v>
      </c>
      <c r="D230" t="s">
        <v>3</v>
      </c>
      <c r="E230" s="13" t="str">
        <f t="shared" si="9"/>
        <v/>
      </c>
      <c r="F230" s="13" t="str">
        <f t="shared" si="8"/>
        <v>NO</v>
      </c>
    </row>
    <row r="231" spans="1:6" x14ac:dyDescent="0.25">
      <c r="A231" s="15">
        <v>44395</v>
      </c>
      <c r="B231" s="10">
        <v>2021</v>
      </c>
      <c r="C231" s="10" t="s">
        <v>9</v>
      </c>
      <c r="D231">
        <v>11.7</v>
      </c>
      <c r="E231" s="13">
        <f t="shared" si="9"/>
        <v>21</v>
      </c>
      <c r="F231" s="13" t="str">
        <f t="shared" si="8"/>
        <v>YES</v>
      </c>
    </row>
    <row r="232" spans="1:6" x14ac:dyDescent="0.25">
      <c r="A232" s="15">
        <v>44396</v>
      </c>
      <c r="B232" s="10">
        <v>2021</v>
      </c>
      <c r="C232" s="10" t="s">
        <v>9</v>
      </c>
      <c r="D232" t="s">
        <v>3</v>
      </c>
      <c r="E232" s="13" t="str">
        <f t="shared" si="9"/>
        <v/>
      </c>
      <c r="F232" s="13" t="str">
        <f t="shared" si="8"/>
        <v>NO</v>
      </c>
    </row>
    <row r="233" spans="1:6" x14ac:dyDescent="0.25">
      <c r="A233" s="15">
        <v>44397</v>
      </c>
      <c r="B233" s="10">
        <v>2021</v>
      </c>
      <c r="C233" s="10" t="s">
        <v>9</v>
      </c>
      <c r="D233" t="s">
        <v>3</v>
      </c>
      <c r="E233" s="13" t="str">
        <f t="shared" si="9"/>
        <v/>
      </c>
      <c r="F233" s="13" t="str">
        <f t="shared" si="8"/>
        <v>NO</v>
      </c>
    </row>
    <row r="234" spans="1:6" x14ac:dyDescent="0.25">
      <c r="A234" s="15">
        <v>44398</v>
      </c>
      <c r="B234" s="10">
        <v>2021</v>
      </c>
      <c r="C234" s="10" t="s">
        <v>9</v>
      </c>
      <c r="D234">
        <v>14.3</v>
      </c>
      <c r="E234" s="13">
        <f t="shared" si="9"/>
        <v>11</v>
      </c>
      <c r="F234" s="13" t="str">
        <f t="shared" si="8"/>
        <v>YES</v>
      </c>
    </row>
    <row r="235" spans="1:6" x14ac:dyDescent="0.25">
      <c r="A235" s="15">
        <v>44399</v>
      </c>
      <c r="B235" s="10">
        <v>2021</v>
      </c>
      <c r="C235" s="10" t="s">
        <v>9</v>
      </c>
      <c r="D235" t="s">
        <v>3</v>
      </c>
      <c r="E235" s="13" t="str">
        <f t="shared" si="9"/>
        <v/>
      </c>
      <c r="F235" s="13" t="str">
        <f t="shared" si="8"/>
        <v>NO</v>
      </c>
    </row>
    <row r="236" spans="1:6" x14ac:dyDescent="0.25">
      <c r="A236" s="15">
        <v>44400</v>
      </c>
      <c r="B236" s="10">
        <v>2021</v>
      </c>
      <c r="C236" s="10" t="s">
        <v>9</v>
      </c>
      <c r="D236" t="s">
        <v>3</v>
      </c>
      <c r="E236" s="13" t="str">
        <f t="shared" si="9"/>
        <v/>
      </c>
      <c r="F236" s="13" t="str">
        <f t="shared" si="8"/>
        <v>NO</v>
      </c>
    </row>
    <row r="237" spans="1:6" x14ac:dyDescent="0.25">
      <c r="A237" s="15">
        <v>44401</v>
      </c>
      <c r="B237" s="10">
        <v>2021</v>
      </c>
      <c r="C237" s="10" t="s">
        <v>9</v>
      </c>
      <c r="D237">
        <v>12.1</v>
      </c>
      <c r="E237" s="13">
        <f t="shared" si="9"/>
        <v>19</v>
      </c>
      <c r="F237" s="13" t="str">
        <f t="shared" si="8"/>
        <v>YES</v>
      </c>
    </row>
    <row r="238" spans="1:6" x14ac:dyDescent="0.25">
      <c r="A238" s="15">
        <v>44402</v>
      </c>
      <c r="B238" s="10">
        <v>2021</v>
      </c>
      <c r="C238" s="10" t="s">
        <v>9</v>
      </c>
      <c r="D238" t="s">
        <v>3</v>
      </c>
      <c r="E238" s="13" t="str">
        <f t="shared" si="9"/>
        <v/>
      </c>
      <c r="F238" s="13" t="str">
        <f t="shared" si="8"/>
        <v>NO</v>
      </c>
    </row>
    <row r="239" spans="1:6" x14ac:dyDescent="0.25">
      <c r="A239" s="15">
        <v>44403</v>
      </c>
      <c r="B239" s="10">
        <v>2021</v>
      </c>
      <c r="C239" s="10" t="s">
        <v>9</v>
      </c>
      <c r="D239" t="s">
        <v>3</v>
      </c>
      <c r="E239" s="13" t="str">
        <f t="shared" si="9"/>
        <v/>
      </c>
      <c r="F239" s="13" t="str">
        <f t="shared" si="8"/>
        <v>NO</v>
      </c>
    </row>
    <row r="240" spans="1:6" x14ac:dyDescent="0.25">
      <c r="A240" s="15">
        <v>44404</v>
      </c>
      <c r="B240" s="10">
        <v>2021</v>
      </c>
      <c r="C240" s="10" t="s">
        <v>9</v>
      </c>
      <c r="D240">
        <v>14.5</v>
      </c>
      <c r="E240" s="13">
        <f t="shared" si="9"/>
        <v>9</v>
      </c>
      <c r="F240" s="13" t="str">
        <f t="shared" si="8"/>
        <v>YES</v>
      </c>
    </row>
    <row r="241" spans="1:6" x14ac:dyDescent="0.25">
      <c r="A241" s="15">
        <v>44405</v>
      </c>
      <c r="B241" s="10">
        <v>2021</v>
      </c>
      <c r="C241" s="10" t="s">
        <v>9</v>
      </c>
      <c r="D241" t="s">
        <v>3</v>
      </c>
      <c r="E241" s="13" t="str">
        <f t="shared" si="9"/>
        <v/>
      </c>
      <c r="F241" s="13" t="str">
        <f t="shared" si="8"/>
        <v>NO</v>
      </c>
    </row>
    <row r="242" spans="1:6" x14ac:dyDescent="0.25">
      <c r="A242" s="15">
        <v>44406</v>
      </c>
      <c r="B242" s="10">
        <v>2021</v>
      </c>
      <c r="C242" s="10" t="s">
        <v>9</v>
      </c>
      <c r="D242" t="s">
        <v>3</v>
      </c>
      <c r="E242" s="13" t="str">
        <f t="shared" si="9"/>
        <v/>
      </c>
      <c r="F242" s="13" t="str">
        <f t="shared" si="8"/>
        <v>NO</v>
      </c>
    </row>
    <row r="243" spans="1:6" x14ac:dyDescent="0.25">
      <c r="A243" s="15">
        <v>44407</v>
      </c>
      <c r="B243" s="10">
        <v>2021</v>
      </c>
      <c r="C243" s="10" t="s">
        <v>9</v>
      </c>
      <c r="D243" t="s">
        <v>15</v>
      </c>
      <c r="E243" s="13" t="e">
        <f t="shared" si="9"/>
        <v>#VALUE!</v>
      </c>
      <c r="F243" s="13" t="e">
        <f t="shared" si="8"/>
        <v>#VALUE!</v>
      </c>
    </row>
    <row r="244" spans="1:6" x14ac:dyDescent="0.25">
      <c r="A244" s="15">
        <v>44408</v>
      </c>
      <c r="B244" s="10">
        <v>2021</v>
      </c>
      <c r="C244" s="10" t="s">
        <v>9</v>
      </c>
      <c r="D244" t="s">
        <v>3</v>
      </c>
      <c r="E244" s="13" t="str">
        <f t="shared" si="9"/>
        <v/>
      </c>
      <c r="F244" s="13" t="str">
        <f t="shared" si="8"/>
        <v>NO</v>
      </c>
    </row>
    <row r="245" spans="1:6" x14ac:dyDescent="0.25">
      <c r="A245" s="15">
        <v>44409</v>
      </c>
      <c r="B245" s="10">
        <v>2021</v>
      </c>
      <c r="C245" s="10" t="s">
        <v>9</v>
      </c>
      <c r="D245" t="s">
        <v>3</v>
      </c>
      <c r="E245" s="13" t="str">
        <f t="shared" si="9"/>
        <v/>
      </c>
      <c r="F245" s="13" t="str">
        <f t="shared" si="8"/>
        <v>NO</v>
      </c>
    </row>
    <row r="246" spans="1:6" x14ac:dyDescent="0.25">
      <c r="A246" s="15">
        <v>44410</v>
      </c>
      <c r="B246" s="10">
        <v>2021</v>
      </c>
      <c r="C246" s="10" t="s">
        <v>9</v>
      </c>
      <c r="D246" t="s">
        <v>15</v>
      </c>
      <c r="E246" s="13" t="e">
        <f t="shared" si="9"/>
        <v>#VALUE!</v>
      </c>
      <c r="F246" s="13" t="e">
        <f t="shared" si="8"/>
        <v>#VALUE!</v>
      </c>
    </row>
    <row r="247" spans="1:6" x14ac:dyDescent="0.25">
      <c r="A247" s="15">
        <v>44411</v>
      </c>
      <c r="B247" s="10">
        <v>2021</v>
      </c>
      <c r="C247" s="10" t="s">
        <v>9</v>
      </c>
      <c r="D247" t="s">
        <v>3</v>
      </c>
      <c r="E247" s="13" t="str">
        <f t="shared" si="9"/>
        <v/>
      </c>
      <c r="F247" s="13" t="str">
        <f t="shared" si="8"/>
        <v>NO</v>
      </c>
    </row>
    <row r="248" spans="1:6" x14ac:dyDescent="0.25">
      <c r="A248" s="15">
        <v>44412</v>
      </c>
      <c r="B248" s="10">
        <v>2021</v>
      </c>
      <c r="C248" s="10" t="s">
        <v>9</v>
      </c>
      <c r="D248" t="s">
        <v>3</v>
      </c>
      <c r="E248" s="13" t="str">
        <f t="shared" si="9"/>
        <v/>
      </c>
      <c r="F248" s="13" t="str">
        <f t="shared" si="8"/>
        <v>NO</v>
      </c>
    </row>
    <row r="249" spans="1:6" x14ac:dyDescent="0.25">
      <c r="A249" s="15">
        <v>44413</v>
      </c>
      <c r="B249" s="10">
        <v>2021</v>
      </c>
      <c r="C249" s="10" t="s">
        <v>9</v>
      </c>
      <c r="D249" t="s">
        <v>15</v>
      </c>
      <c r="E249" s="13" t="e">
        <f t="shared" si="9"/>
        <v>#VALUE!</v>
      </c>
      <c r="F249" s="13" t="e">
        <f t="shared" si="8"/>
        <v>#VALUE!</v>
      </c>
    </row>
    <row r="250" spans="1:6" x14ac:dyDescent="0.25">
      <c r="A250" s="15">
        <v>44414</v>
      </c>
      <c r="B250" s="10">
        <v>2021</v>
      </c>
      <c r="C250" s="10" t="s">
        <v>9</v>
      </c>
      <c r="D250" t="s">
        <v>3</v>
      </c>
      <c r="E250" s="13" t="str">
        <f t="shared" si="9"/>
        <v/>
      </c>
      <c r="F250" s="13" t="str">
        <f t="shared" si="8"/>
        <v>NO</v>
      </c>
    </row>
    <row r="251" spans="1:6" x14ac:dyDescent="0.25">
      <c r="A251" s="15">
        <v>44415</v>
      </c>
      <c r="B251" s="10">
        <v>2021</v>
      </c>
      <c r="C251" s="10" t="s">
        <v>9</v>
      </c>
      <c r="D251" t="s">
        <v>3</v>
      </c>
      <c r="E251" s="13" t="str">
        <f t="shared" si="9"/>
        <v/>
      </c>
      <c r="F251" s="13" t="str">
        <f t="shared" si="8"/>
        <v>NO</v>
      </c>
    </row>
    <row r="252" spans="1:6" x14ac:dyDescent="0.25">
      <c r="A252" s="15">
        <v>44416</v>
      </c>
      <c r="B252" s="10">
        <v>2021</v>
      </c>
      <c r="C252" s="10" t="s">
        <v>9</v>
      </c>
      <c r="D252">
        <v>9.4</v>
      </c>
      <c r="E252" s="13">
        <f t="shared" si="9"/>
        <v>33</v>
      </c>
      <c r="F252" s="13" t="str">
        <f t="shared" si="8"/>
        <v>YES</v>
      </c>
    </row>
    <row r="253" spans="1:6" x14ac:dyDescent="0.25">
      <c r="A253" s="15">
        <v>44417</v>
      </c>
      <c r="B253" s="10">
        <v>2021</v>
      </c>
      <c r="C253" s="10" t="s">
        <v>9</v>
      </c>
      <c r="D253" t="s">
        <v>3</v>
      </c>
      <c r="E253" s="13" t="str">
        <f t="shared" si="9"/>
        <v/>
      </c>
      <c r="F253" s="13" t="str">
        <f t="shared" si="8"/>
        <v>NO</v>
      </c>
    </row>
    <row r="254" spans="1:6" x14ac:dyDescent="0.25">
      <c r="A254" s="15">
        <v>44418</v>
      </c>
      <c r="B254" s="10">
        <v>2021</v>
      </c>
      <c r="C254" s="10" t="s">
        <v>9</v>
      </c>
      <c r="D254" t="s">
        <v>3</v>
      </c>
      <c r="E254" s="13" t="str">
        <f t="shared" si="9"/>
        <v/>
      </c>
      <c r="F254" s="13" t="str">
        <f t="shared" si="8"/>
        <v>NO</v>
      </c>
    </row>
    <row r="255" spans="1:6" x14ac:dyDescent="0.25">
      <c r="A255" s="15">
        <v>44419</v>
      </c>
      <c r="B255" s="10">
        <v>2021</v>
      </c>
      <c r="C255" s="10" t="s">
        <v>9</v>
      </c>
      <c r="D255">
        <v>12.3</v>
      </c>
      <c r="E255" s="13">
        <f t="shared" si="9"/>
        <v>16</v>
      </c>
      <c r="F255" s="13" t="str">
        <f t="shared" si="8"/>
        <v>YES</v>
      </c>
    </row>
    <row r="256" spans="1:6" x14ac:dyDescent="0.25">
      <c r="A256" s="15">
        <v>44420</v>
      </c>
      <c r="B256" s="10">
        <v>2021</v>
      </c>
      <c r="C256" s="10" t="s">
        <v>9</v>
      </c>
      <c r="D256" t="s">
        <v>3</v>
      </c>
      <c r="E256" s="13" t="str">
        <f t="shared" si="9"/>
        <v/>
      </c>
      <c r="F256" s="13" t="str">
        <f t="shared" si="8"/>
        <v>NO</v>
      </c>
    </row>
    <row r="257" spans="1:6" x14ac:dyDescent="0.25">
      <c r="A257" s="15">
        <v>44421</v>
      </c>
      <c r="B257" s="10">
        <v>2021</v>
      </c>
      <c r="C257" s="10" t="s">
        <v>9</v>
      </c>
      <c r="D257" t="s">
        <v>3</v>
      </c>
      <c r="E257" s="13" t="str">
        <f t="shared" si="9"/>
        <v/>
      </c>
      <c r="F257" s="13" t="str">
        <f t="shared" si="8"/>
        <v>NO</v>
      </c>
    </row>
    <row r="258" spans="1:6" x14ac:dyDescent="0.25">
      <c r="A258" s="15">
        <v>44422</v>
      </c>
      <c r="B258" s="10">
        <v>2021</v>
      </c>
      <c r="C258" s="10" t="s">
        <v>9</v>
      </c>
      <c r="D258">
        <v>7</v>
      </c>
      <c r="E258" s="13">
        <f t="shared" si="9"/>
        <v>71</v>
      </c>
      <c r="F258" s="13" t="str">
        <f t="shared" si="8"/>
        <v>YES</v>
      </c>
    </row>
    <row r="259" spans="1:6" x14ac:dyDescent="0.25">
      <c r="A259" s="15">
        <v>44423</v>
      </c>
      <c r="B259" s="10">
        <v>2021</v>
      </c>
      <c r="C259" s="10" t="s">
        <v>9</v>
      </c>
      <c r="D259" t="s">
        <v>3</v>
      </c>
      <c r="E259" s="13" t="str">
        <f t="shared" si="9"/>
        <v/>
      </c>
      <c r="F259" s="13" t="str">
        <f t="shared" ref="F259:F322" si="10">IF(OR(D259="",E259&lt;ROUNDUP((COUNT(D$2:D$366))*0.02,0)),"NO","YES")</f>
        <v>NO</v>
      </c>
    </row>
    <row r="260" spans="1:6" x14ac:dyDescent="0.25">
      <c r="A260" s="15">
        <v>44424</v>
      </c>
      <c r="B260" s="10">
        <v>2021</v>
      </c>
      <c r="C260" s="10" t="s">
        <v>9</v>
      </c>
      <c r="D260" t="s">
        <v>3</v>
      </c>
      <c r="E260" s="13" t="str">
        <f t="shared" si="9"/>
        <v/>
      </c>
      <c r="F260" s="13" t="str">
        <f t="shared" si="10"/>
        <v>NO</v>
      </c>
    </row>
    <row r="261" spans="1:6" x14ac:dyDescent="0.25">
      <c r="A261" s="15">
        <v>44425</v>
      </c>
      <c r="B261" s="10">
        <v>2021</v>
      </c>
      <c r="C261" s="10" t="s">
        <v>9</v>
      </c>
      <c r="D261">
        <v>10.8</v>
      </c>
      <c r="E261" s="13">
        <f t="shared" si="9"/>
        <v>27</v>
      </c>
      <c r="F261" s="13" t="str">
        <f t="shared" si="10"/>
        <v>YES</v>
      </c>
    </row>
    <row r="262" spans="1:6" x14ac:dyDescent="0.25">
      <c r="A262" s="15">
        <v>44426</v>
      </c>
      <c r="B262" s="10">
        <v>2021</v>
      </c>
      <c r="C262" s="10" t="s">
        <v>9</v>
      </c>
      <c r="D262" t="s">
        <v>3</v>
      </c>
      <c r="E262" s="13" t="str">
        <f t="shared" si="9"/>
        <v/>
      </c>
      <c r="F262" s="13" t="str">
        <f t="shared" si="10"/>
        <v>NO</v>
      </c>
    </row>
    <row r="263" spans="1:6" x14ac:dyDescent="0.25">
      <c r="A263" s="15">
        <v>44427</v>
      </c>
      <c r="B263" s="10">
        <v>2021</v>
      </c>
      <c r="C263" s="10" t="s">
        <v>9</v>
      </c>
      <c r="D263" t="s">
        <v>3</v>
      </c>
      <c r="E263" s="13" t="str">
        <f t="shared" si="9"/>
        <v/>
      </c>
      <c r="F263" s="13" t="str">
        <f t="shared" si="10"/>
        <v>NO</v>
      </c>
    </row>
    <row r="264" spans="1:6" x14ac:dyDescent="0.25">
      <c r="A264" s="15">
        <v>44428</v>
      </c>
      <c r="B264" s="10">
        <v>2021</v>
      </c>
      <c r="C264" s="10" t="s">
        <v>9</v>
      </c>
      <c r="D264">
        <v>8.6999999999999993</v>
      </c>
      <c r="E264" s="13">
        <f t="shared" si="9"/>
        <v>38</v>
      </c>
      <c r="F264" s="13" t="str">
        <f t="shared" si="10"/>
        <v>YES</v>
      </c>
    </row>
    <row r="265" spans="1:6" x14ac:dyDescent="0.25">
      <c r="A265" s="15">
        <v>44429</v>
      </c>
      <c r="B265" s="10">
        <v>2021</v>
      </c>
      <c r="C265" s="10" t="s">
        <v>9</v>
      </c>
      <c r="D265" t="s">
        <v>3</v>
      </c>
      <c r="E265" s="13" t="str">
        <f t="shared" si="9"/>
        <v/>
      </c>
      <c r="F265" s="13" t="str">
        <f t="shared" si="10"/>
        <v>NO</v>
      </c>
    </row>
    <row r="266" spans="1:6" x14ac:dyDescent="0.25">
      <c r="A266" s="15">
        <v>44430</v>
      </c>
      <c r="B266" s="10">
        <v>2021</v>
      </c>
      <c r="C266" s="10" t="s">
        <v>9</v>
      </c>
      <c r="D266" t="s">
        <v>3</v>
      </c>
      <c r="E266" s="13" t="str">
        <f t="shared" si="9"/>
        <v/>
      </c>
      <c r="F266" s="13" t="str">
        <f t="shared" si="10"/>
        <v>NO</v>
      </c>
    </row>
    <row r="267" spans="1:6" x14ac:dyDescent="0.25">
      <c r="A267" s="15">
        <v>44431</v>
      </c>
      <c r="B267" s="10">
        <v>2021</v>
      </c>
      <c r="C267" s="10" t="s">
        <v>9</v>
      </c>
      <c r="D267">
        <v>9.1999999999999993</v>
      </c>
      <c r="E267" s="13">
        <f t="shared" si="9"/>
        <v>35</v>
      </c>
      <c r="F267" s="13" t="str">
        <f t="shared" si="10"/>
        <v>YES</v>
      </c>
    </row>
    <row r="268" spans="1:6" x14ac:dyDescent="0.25">
      <c r="A268" s="15">
        <v>44432</v>
      </c>
      <c r="B268" s="10">
        <v>2021</v>
      </c>
      <c r="C268" s="10" t="s">
        <v>9</v>
      </c>
      <c r="D268" t="s">
        <v>3</v>
      </c>
      <c r="E268" s="13" t="str">
        <f t="shared" si="9"/>
        <v/>
      </c>
      <c r="F268" s="13" t="str">
        <f t="shared" si="10"/>
        <v>NO</v>
      </c>
    </row>
    <row r="269" spans="1:6" x14ac:dyDescent="0.25">
      <c r="A269" s="15">
        <v>44433</v>
      </c>
      <c r="B269" s="10">
        <v>2021</v>
      </c>
      <c r="C269" s="10" t="s">
        <v>9</v>
      </c>
      <c r="D269" t="s">
        <v>3</v>
      </c>
      <c r="E269" s="13" t="str">
        <f t="shared" si="9"/>
        <v/>
      </c>
      <c r="F269" s="13" t="str">
        <f t="shared" si="10"/>
        <v>NO</v>
      </c>
    </row>
    <row r="270" spans="1:6" x14ac:dyDescent="0.25">
      <c r="A270" s="15">
        <v>44434</v>
      </c>
      <c r="B270" s="10">
        <v>2021</v>
      </c>
      <c r="C270" s="10" t="s">
        <v>9</v>
      </c>
      <c r="D270">
        <v>7.4</v>
      </c>
      <c r="E270" s="13">
        <f t="shared" si="9"/>
        <v>63</v>
      </c>
      <c r="F270" s="13" t="str">
        <f t="shared" si="10"/>
        <v>YES</v>
      </c>
    </row>
    <row r="271" spans="1:6" x14ac:dyDescent="0.25">
      <c r="A271" s="15">
        <v>44435</v>
      </c>
      <c r="B271" s="10">
        <v>2021</v>
      </c>
      <c r="C271" s="10" t="s">
        <v>9</v>
      </c>
      <c r="D271" t="s">
        <v>3</v>
      </c>
      <c r="E271" s="13" t="str">
        <f t="shared" si="9"/>
        <v/>
      </c>
      <c r="F271" s="13" t="str">
        <f t="shared" si="10"/>
        <v>NO</v>
      </c>
    </row>
    <row r="272" spans="1:6" x14ac:dyDescent="0.25">
      <c r="A272" s="15">
        <v>44436</v>
      </c>
      <c r="B272" s="10">
        <v>2021</v>
      </c>
      <c r="C272" s="10" t="s">
        <v>9</v>
      </c>
      <c r="D272" t="s">
        <v>3</v>
      </c>
      <c r="E272" s="13" t="str">
        <f t="shared" si="9"/>
        <v/>
      </c>
      <c r="F272" s="13" t="str">
        <f t="shared" si="10"/>
        <v>NO</v>
      </c>
    </row>
    <row r="273" spans="1:6" x14ac:dyDescent="0.25">
      <c r="A273" s="15">
        <v>44437</v>
      </c>
      <c r="B273" s="10">
        <v>2021</v>
      </c>
      <c r="C273" s="10" t="s">
        <v>9</v>
      </c>
      <c r="D273">
        <v>8.5</v>
      </c>
      <c r="E273" s="13">
        <f t="shared" si="9"/>
        <v>42</v>
      </c>
      <c r="F273" s="13" t="str">
        <f t="shared" si="10"/>
        <v>YES</v>
      </c>
    </row>
    <row r="274" spans="1:6" x14ac:dyDescent="0.25">
      <c r="A274" s="15">
        <v>44438</v>
      </c>
      <c r="B274" s="10">
        <v>2021</v>
      </c>
      <c r="C274" s="10" t="s">
        <v>9</v>
      </c>
      <c r="D274" t="s">
        <v>3</v>
      </c>
      <c r="E274" s="13" t="str">
        <f t="shared" si="9"/>
        <v/>
      </c>
      <c r="F274" s="13" t="str">
        <f t="shared" si="10"/>
        <v>NO</v>
      </c>
    </row>
    <row r="275" spans="1:6" x14ac:dyDescent="0.25">
      <c r="A275" s="15">
        <v>44439</v>
      </c>
      <c r="B275" s="10">
        <v>2021</v>
      </c>
      <c r="C275" s="10" t="s">
        <v>9</v>
      </c>
      <c r="D275" t="s">
        <v>3</v>
      </c>
      <c r="E275" s="13" t="str">
        <f t="shared" si="9"/>
        <v/>
      </c>
      <c r="F275" s="13" t="str">
        <f t="shared" si="10"/>
        <v>NO</v>
      </c>
    </row>
    <row r="276" spans="1:6" x14ac:dyDescent="0.25">
      <c r="A276" s="15">
        <v>44440</v>
      </c>
      <c r="B276" s="10">
        <v>2021</v>
      </c>
      <c r="C276" s="10" t="s">
        <v>10</v>
      </c>
      <c r="D276">
        <v>7.3</v>
      </c>
      <c r="E276" s="13">
        <f t="shared" si="9"/>
        <v>67</v>
      </c>
      <c r="F276" s="13" t="str">
        <f t="shared" si="10"/>
        <v>YES</v>
      </c>
    </row>
    <row r="277" spans="1:6" x14ac:dyDescent="0.25">
      <c r="A277" s="15">
        <v>44441</v>
      </c>
      <c r="B277" s="10">
        <v>2021</v>
      </c>
      <c r="C277" s="10" t="s">
        <v>10</v>
      </c>
      <c r="D277" t="s">
        <v>3</v>
      </c>
      <c r="E277" s="13" t="str">
        <f t="shared" si="9"/>
        <v/>
      </c>
      <c r="F277" s="13" t="str">
        <f t="shared" si="10"/>
        <v>NO</v>
      </c>
    </row>
    <row r="278" spans="1:6" x14ac:dyDescent="0.25">
      <c r="A278" s="15">
        <v>44442</v>
      </c>
      <c r="B278" s="10">
        <v>2021</v>
      </c>
      <c r="C278" s="10" t="s">
        <v>10</v>
      </c>
      <c r="D278">
        <v>4.5999999999999996</v>
      </c>
      <c r="E278" s="13">
        <f t="shared" si="9"/>
        <v>104</v>
      </c>
      <c r="F278" s="13" t="str">
        <f t="shared" si="10"/>
        <v>YES</v>
      </c>
    </row>
    <row r="279" spans="1:6" x14ac:dyDescent="0.25">
      <c r="A279" s="15">
        <v>44443</v>
      </c>
      <c r="B279" s="10">
        <v>2021</v>
      </c>
      <c r="C279" s="10" t="s">
        <v>10</v>
      </c>
      <c r="D279">
        <v>6.7</v>
      </c>
      <c r="E279" s="13">
        <f t="shared" si="9"/>
        <v>77</v>
      </c>
      <c r="F279" s="13" t="str">
        <f t="shared" si="10"/>
        <v>YES</v>
      </c>
    </row>
    <row r="280" spans="1:6" x14ac:dyDescent="0.25">
      <c r="A280" s="15">
        <v>44444</v>
      </c>
      <c r="B280" s="10">
        <v>2021</v>
      </c>
      <c r="C280" s="10" t="s">
        <v>10</v>
      </c>
      <c r="D280" t="s">
        <v>3</v>
      </c>
      <c r="E280" s="13" t="str">
        <f t="shared" ref="E280:E343" si="11">IF(D280&lt;&gt;"",RANK(D280,D$2:D$366),"")</f>
        <v/>
      </c>
      <c r="F280" s="13" t="str">
        <f t="shared" si="10"/>
        <v>NO</v>
      </c>
    </row>
    <row r="281" spans="1:6" x14ac:dyDescent="0.25">
      <c r="A281" s="15">
        <v>44445</v>
      </c>
      <c r="B281" s="10">
        <v>2021</v>
      </c>
      <c r="C281" s="10" t="s">
        <v>10</v>
      </c>
      <c r="D281" t="s">
        <v>3</v>
      </c>
      <c r="E281" s="13" t="str">
        <f t="shared" si="11"/>
        <v/>
      </c>
      <c r="F281" s="13" t="str">
        <f t="shared" si="10"/>
        <v>NO</v>
      </c>
    </row>
    <row r="282" spans="1:6" x14ac:dyDescent="0.25">
      <c r="A282" s="15">
        <v>44446</v>
      </c>
      <c r="B282" s="10">
        <v>2021</v>
      </c>
      <c r="C282" s="10" t="s">
        <v>10</v>
      </c>
      <c r="D282">
        <v>9.3000000000000007</v>
      </c>
      <c r="E282" s="13">
        <f t="shared" si="11"/>
        <v>34</v>
      </c>
      <c r="F282" s="13" t="str">
        <f t="shared" si="10"/>
        <v>YES</v>
      </c>
    </row>
    <row r="283" spans="1:6" x14ac:dyDescent="0.25">
      <c r="A283" s="15">
        <v>44447</v>
      </c>
      <c r="B283" s="10">
        <v>2021</v>
      </c>
      <c r="C283" s="10" t="s">
        <v>10</v>
      </c>
      <c r="D283" t="s">
        <v>3</v>
      </c>
      <c r="E283" s="13" t="str">
        <f t="shared" si="11"/>
        <v/>
      </c>
      <c r="F283" s="13" t="str">
        <f t="shared" si="10"/>
        <v>NO</v>
      </c>
    </row>
    <row r="284" spans="1:6" x14ac:dyDescent="0.25">
      <c r="A284" s="15">
        <v>44448</v>
      </c>
      <c r="B284" s="10">
        <v>2021</v>
      </c>
      <c r="C284" s="10" t="s">
        <v>10</v>
      </c>
      <c r="D284" t="s">
        <v>3</v>
      </c>
      <c r="E284" s="13" t="str">
        <f t="shared" si="11"/>
        <v/>
      </c>
      <c r="F284" s="13" t="str">
        <f t="shared" si="10"/>
        <v>NO</v>
      </c>
    </row>
    <row r="285" spans="1:6" x14ac:dyDescent="0.25">
      <c r="A285" s="15">
        <v>44449</v>
      </c>
      <c r="B285" s="10">
        <v>2021</v>
      </c>
      <c r="C285" s="10" t="s">
        <v>10</v>
      </c>
      <c r="D285">
        <v>10.9</v>
      </c>
      <c r="E285" s="13">
        <f t="shared" si="11"/>
        <v>25</v>
      </c>
      <c r="F285" s="13" t="str">
        <f t="shared" si="10"/>
        <v>YES</v>
      </c>
    </row>
    <row r="286" spans="1:6" x14ac:dyDescent="0.25">
      <c r="A286" s="15">
        <v>44450</v>
      </c>
      <c r="B286" s="10">
        <v>2021</v>
      </c>
      <c r="C286" s="10" t="s">
        <v>10</v>
      </c>
      <c r="D286" t="s">
        <v>3</v>
      </c>
      <c r="E286" s="13" t="str">
        <f t="shared" si="11"/>
        <v/>
      </c>
      <c r="F286" s="13" t="str">
        <f t="shared" si="10"/>
        <v>NO</v>
      </c>
    </row>
    <row r="287" spans="1:6" x14ac:dyDescent="0.25">
      <c r="A287" s="15">
        <v>44451</v>
      </c>
      <c r="B287" s="10">
        <v>2021</v>
      </c>
      <c r="C287" s="10" t="s">
        <v>10</v>
      </c>
      <c r="D287" t="s">
        <v>3</v>
      </c>
      <c r="E287" s="13" t="str">
        <f t="shared" si="11"/>
        <v/>
      </c>
      <c r="F287" s="13" t="str">
        <f t="shared" si="10"/>
        <v>NO</v>
      </c>
    </row>
    <row r="288" spans="1:6" x14ac:dyDescent="0.25">
      <c r="A288" s="15">
        <v>44452</v>
      </c>
      <c r="B288" s="10">
        <v>2021</v>
      </c>
      <c r="C288" s="10" t="s">
        <v>10</v>
      </c>
      <c r="D288">
        <v>13</v>
      </c>
      <c r="E288" s="13">
        <f t="shared" si="11"/>
        <v>14</v>
      </c>
      <c r="F288" s="13" t="str">
        <f t="shared" si="10"/>
        <v>YES</v>
      </c>
    </row>
    <row r="289" spans="1:6" x14ac:dyDescent="0.25">
      <c r="A289" s="15">
        <v>44453</v>
      </c>
      <c r="B289" s="10">
        <v>2021</v>
      </c>
      <c r="C289" s="10" t="s">
        <v>10</v>
      </c>
      <c r="D289" t="s">
        <v>3</v>
      </c>
      <c r="E289" s="13" t="str">
        <f t="shared" si="11"/>
        <v/>
      </c>
      <c r="F289" s="13" t="str">
        <f t="shared" si="10"/>
        <v>NO</v>
      </c>
    </row>
    <row r="290" spans="1:6" x14ac:dyDescent="0.25">
      <c r="A290" s="15">
        <v>44454</v>
      </c>
      <c r="B290" s="10">
        <v>2021</v>
      </c>
      <c r="C290" s="10" t="s">
        <v>10</v>
      </c>
      <c r="D290" t="s">
        <v>3</v>
      </c>
      <c r="E290" s="13" t="str">
        <f t="shared" si="11"/>
        <v/>
      </c>
      <c r="F290" s="13" t="str">
        <f t="shared" si="10"/>
        <v>NO</v>
      </c>
    </row>
    <row r="291" spans="1:6" x14ac:dyDescent="0.25">
      <c r="A291" s="15">
        <v>44455</v>
      </c>
      <c r="B291" s="10">
        <v>2021</v>
      </c>
      <c r="C291" s="10" t="s">
        <v>10</v>
      </c>
      <c r="D291">
        <v>7.4</v>
      </c>
      <c r="E291" s="13">
        <f t="shared" si="11"/>
        <v>63</v>
      </c>
      <c r="F291" s="13" t="str">
        <f t="shared" si="10"/>
        <v>YES</v>
      </c>
    </row>
    <row r="292" spans="1:6" x14ac:dyDescent="0.25">
      <c r="A292" s="15">
        <v>44456</v>
      </c>
      <c r="B292" s="10">
        <v>2021</v>
      </c>
      <c r="C292" s="10" t="s">
        <v>10</v>
      </c>
      <c r="D292" t="s">
        <v>3</v>
      </c>
      <c r="E292" s="13" t="str">
        <f t="shared" si="11"/>
        <v/>
      </c>
      <c r="F292" s="13" t="str">
        <f t="shared" si="10"/>
        <v>NO</v>
      </c>
    </row>
    <row r="293" spans="1:6" x14ac:dyDescent="0.25">
      <c r="A293" s="15">
        <v>44457</v>
      </c>
      <c r="B293" s="10">
        <v>2021</v>
      </c>
      <c r="C293" s="10" t="s">
        <v>10</v>
      </c>
      <c r="D293" t="s">
        <v>3</v>
      </c>
      <c r="E293" s="13" t="str">
        <f t="shared" si="11"/>
        <v/>
      </c>
      <c r="F293" s="13" t="str">
        <f t="shared" si="10"/>
        <v>NO</v>
      </c>
    </row>
    <row r="294" spans="1:6" x14ac:dyDescent="0.25">
      <c r="A294" s="15">
        <v>44458</v>
      </c>
      <c r="B294" s="10">
        <v>2021</v>
      </c>
      <c r="C294" s="10" t="s">
        <v>10</v>
      </c>
      <c r="D294">
        <v>7.9</v>
      </c>
      <c r="E294" s="13">
        <f t="shared" si="11"/>
        <v>53</v>
      </c>
      <c r="F294" s="13" t="str">
        <f t="shared" si="10"/>
        <v>YES</v>
      </c>
    </row>
    <row r="295" spans="1:6" x14ac:dyDescent="0.25">
      <c r="A295" s="15">
        <v>44459</v>
      </c>
      <c r="B295" s="10">
        <v>2021</v>
      </c>
      <c r="C295" s="10" t="s">
        <v>10</v>
      </c>
      <c r="D295" t="s">
        <v>3</v>
      </c>
      <c r="E295" s="13" t="str">
        <f t="shared" si="11"/>
        <v/>
      </c>
      <c r="F295" s="13" t="str">
        <f t="shared" si="10"/>
        <v>NO</v>
      </c>
    </row>
    <row r="296" spans="1:6" x14ac:dyDescent="0.25">
      <c r="A296" s="15">
        <v>44460</v>
      </c>
      <c r="B296" s="10">
        <v>2021</v>
      </c>
      <c r="C296" s="10" t="s">
        <v>10</v>
      </c>
      <c r="D296" t="s">
        <v>3</v>
      </c>
      <c r="E296" s="13" t="str">
        <f t="shared" si="11"/>
        <v/>
      </c>
      <c r="F296" s="13" t="str">
        <f t="shared" si="10"/>
        <v>NO</v>
      </c>
    </row>
    <row r="297" spans="1:6" x14ac:dyDescent="0.25">
      <c r="A297" s="15">
        <v>44461</v>
      </c>
      <c r="B297" s="10">
        <v>2021</v>
      </c>
      <c r="C297" s="10" t="s">
        <v>10</v>
      </c>
      <c r="D297">
        <v>5.7</v>
      </c>
      <c r="E297" s="13">
        <f t="shared" si="11"/>
        <v>87</v>
      </c>
      <c r="F297" s="13" t="str">
        <f t="shared" si="10"/>
        <v>YES</v>
      </c>
    </row>
    <row r="298" spans="1:6" x14ac:dyDescent="0.25">
      <c r="A298" s="15">
        <v>44462</v>
      </c>
      <c r="B298" s="10">
        <v>2021</v>
      </c>
      <c r="C298" s="10" t="s">
        <v>10</v>
      </c>
      <c r="D298" t="s">
        <v>3</v>
      </c>
      <c r="E298" s="13" t="str">
        <f t="shared" si="11"/>
        <v/>
      </c>
      <c r="F298" s="13" t="str">
        <f t="shared" si="10"/>
        <v>NO</v>
      </c>
    </row>
    <row r="299" spans="1:6" x14ac:dyDescent="0.25">
      <c r="A299" s="15">
        <v>44463</v>
      </c>
      <c r="B299" s="10">
        <v>2021</v>
      </c>
      <c r="C299" s="10" t="s">
        <v>10</v>
      </c>
      <c r="D299" t="s">
        <v>3</v>
      </c>
      <c r="E299" s="13" t="str">
        <f t="shared" si="11"/>
        <v/>
      </c>
      <c r="F299" s="13" t="str">
        <f t="shared" si="10"/>
        <v>NO</v>
      </c>
    </row>
    <row r="300" spans="1:6" x14ac:dyDescent="0.25">
      <c r="A300" s="15">
        <v>44464</v>
      </c>
      <c r="B300" s="10">
        <v>2021</v>
      </c>
      <c r="C300" s="10" t="s">
        <v>10</v>
      </c>
      <c r="D300">
        <v>6.5</v>
      </c>
      <c r="E300" s="13">
        <f t="shared" si="11"/>
        <v>79</v>
      </c>
      <c r="F300" s="13" t="str">
        <f t="shared" si="10"/>
        <v>YES</v>
      </c>
    </row>
    <row r="301" spans="1:6" x14ac:dyDescent="0.25">
      <c r="A301" s="15">
        <v>44465</v>
      </c>
      <c r="B301" s="10">
        <v>2021</v>
      </c>
      <c r="C301" s="10" t="s">
        <v>10</v>
      </c>
      <c r="D301" t="s">
        <v>3</v>
      </c>
      <c r="E301" s="13" t="str">
        <f t="shared" si="11"/>
        <v/>
      </c>
      <c r="F301" s="13" t="str">
        <f t="shared" si="10"/>
        <v>NO</v>
      </c>
    </row>
    <row r="302" spans="1:6" x14ac:dyDescent="0.25">
      <c r="A302" s="15">
        <v>44466</v>
      </c>
      <c r="B302" s="10">
        <v>2021</v>
      </c>
      <c r="C302" s="10" t="s">
        <v>10</v>
      </c>
      <c r="D302" t="s">
        <v>3</v>
      </c>
      <c r="E302" s="13" t="str">
        <f t="shared" si="11"/>
        <v/>
      </c>
      <c r="F302" s="13" t="str">
        <f t="shared" si="10"/>
        <v>NO</v>
      </c>
    </row>
    <row r="303" spans="1:6" x14ac:dyDescent="0.25">
      <c r="A303" s="15">
        <v>44467</v>
      </c>
      <c r="B303" s="10">
        <v>2021</v>
      </c>
      <c r="C303" s="10" t="s">
        <v>10</v>
      </c>
      <c r="D303">
        <v>12.2</v>
      </c>
      <c r="E303" s="13">
        <f t="shared" si="11"/>
        <v>17</v>
      </c>
      <c r="F303" s="13" t="str">
        <f t="shared" si="10"/>
        <v>YES</v>
      </c>
    </row>
    <row r="304" spans="1:6" x14ac:dyDescent="0.25">
      <c r="A304" s="15">
        <v>44468</v>
      </c>
      <c r="B304" s="10">
        <v>2021</v>
      </c>
      <c r="C304" s="10" t="s">
        <v>10</v>
      </c>
      <c r="D304" t="s">
        <v>3</v>
      </c>
      <c r="E304" s="13" t="str">
        <f t="shared" si="11"/>
        <v/>
      </c>
      <c r="F304" s="13" t="str">
        <f t="shared" si="10"/>
        <v>NO</v>
      </c>
    </row>
    <row r="305" spans="1:6" x14ac:dyDescent="0.25">
      <c r="A305" s="15">
        <v>44469</v>
      </c>
      <c r="B305" s="10">
        <v>2021</v>
      </c>
      <c r="C305" s="10" t="s">
        <v>10</v>
      </c>
      <c r="D305" t="s">
        <v>3</v>
      </c>
      <c r="E305" s="13" t="str">
        <f t="shared" si="11"/>
        <v/>
      </c>
      <c r="F305" s="13" t="str">
        <f t="shared" si="10"/>
        <v>NO</v>
      </c>
    </row>
    <row r="306" spans="1:6" x14ac:dyDescent="0.25">
      <c r="A306" s="15">
        <v>44470</v>
      </c>
      <c r="B306" s="10">
        <v>2021</v>
      </c>
      <c r="C306" s="10" t="s">
        <v>10</v>
      </c>
      <c r="D306">
        <v>5.6</v>
      </c>
      <c r="E306" s="13">
        <f t="shared" si="11"/>
        <v>89</v>
      </c>
      <c r="F306" s="13" t="str">
        <f t="shared" si="10"/>
        <v>YES</v>
      </c>
    </row>
    <row r="307" spans="1:6" x14ac:dyDescent="0.25">
      <c r="A307" s="15">
        <v>44471</v>
      </c>
      <c r="B307" s="10">
        <v>2021</v>
      </c>
      <c r="C307" s="10" t="s">
        <v>10</v>
      </c>
      <c r="D307" t="s">
        <v>3</v>
      </c>
      <c r="E307" s="13" t="str">
        <f t="shared" si="11"/>
        <v/>
      </c>
      <c r="F307" s="13" t="str">
        <f t="shared" si="10"/>
        <v>NO</v>
      </c>
    </row>
    <row r="308" spans="1:6" x14ac:dyDescent="0.25">
      <c r="A308" s="15">
        <v>44472</v>
      </c>
      <c r="B308" s="10">
        <v>2021</v>
      </c>
      <c r="C308" s="10" t="s">
        <v>10</v>
      </c>
      <c r="D308" t="s">
        <v>3</v>
      </c>
      <c r="E308" s="13" t="str">
        <f t="shared" si="11"/>
        <v/>
      </c>
      <c r="F308" s="13" t="str">
        <f t="shared" si="10"/>
        <v>NO</v>
      </c>
    </row>
    <row r="309" spans="1:6" x14ac:dyDescent="0.25">
      <c r="A309" s="15">
        <v>44473</v>
      </c>
      <c r="B309" s="10">
        <v>2021</v>
      </c>
      <c r="C309" s="10" t="s">
        <v>10</v>
      </c>
      <c r="D309">
        <v>11.5</v>
      </c>
      <c r="E309" s="13">
        <f t="shared" si="11"/>
        <v>23</v>
      </c>
      <c r="F309" s="13" t="str">
        <f t="shared" si="10"/>
        <v>YES</v>
      </c>
    </row>
    <row r="310" spans="1:6" x14ac:dyDescent="0.25">
      <c r="A310" s="15">
        <v>44474</v>
      </c>
      <c r="B310" s="10">
        <v>2021</v>
      </c>
      <c r="C310" s="10" t="s">
        <v>10</v>
      </c>
      <c r="D310" t="s">
        <v>3</v>
      </c>
      <c r="E310" s="13" t="str">
        <f t="shared" si="11"/>
        <v/>
      </c>
      <c r="F310" s="13" t="str">
        <f t="shared" si="10"/>
        <v>NO</v>
      </c>
    </row>
    <row r="311" spans="1:6" x14ac:dyDescent="0.25">
      <c r="A311" s="15">
        <v>44475</v>
      </c>
      <c r="B311" s="10">
        <v>2021</v>
      </c>
      <c r="C311" s="10" t="s">
        <v>10</v>
      </c>
      <c r="D311" t="s">
        <v>3</v>
      </c>
      <c r="E311" s="13" t="str">
        <f t="shared" si="11"/>
        <v/>
      </c>
      <c r="F311" s="13" t="str">
        <f t="shared" si="10"/>
        <v>NO</v>
      </c>
    </row>
    <row r="312" spans="1:6" x14ac:dyDescent="0.25">
      <c r="A312" s="15">
        <v>44476</v>
      </c>
      <c r="B312" s="10">
        <v>2021</v>
      </c>
      <c r="C312" s="10" t="s">
        <v>10</v>
      </c>
      <c r="D312">
        <v>8.5</v>
      </c>
      <c r="E312" s="13">
        <f t="shared" si="11"/>
        <v>42</v>
      </c>
      <c r="F312" s="13" t="str">
        <f t="shared" si="10"/>
        <v>YES</v>
      </c>
    </row>
    <row r="313" spans="1:6" x14ac:dyDescent="0.25">
      <c r="A313" s="15">
        <v>44477</v>
      </c>
      <c r="B313" s="10">
        <v>2021</v>
      </c>
      <c r="C313" s="10" t="s">
        <v>10</v>
      </c>
      <c r="D313" t="s">
        <v>3</v>
      </c>
      <c r="E313" s="13" t="str">
        <f t="shared" si="11"/>
        <v/>
      </c>
      <c r="F313" s="13" t="str">
        <f t="shared" si="10"/>
        <v>NO</v>
      </c>
    </row>
    <row r="314" spans="1:6" x14ac:dyDescent="0.25">
      <c r="A314" s="15">
        <v>44478</v>
      </c>
      <c r="B314" s="10">
        <v>2021</v>
      </c>
      <c r="C314" s="10" t="s">
        <v>10</v>
      </c>
      <c r="D314" t="s">
        <v>3</v>
      </c>
      <c r="E314" s="13" t="str">
        <f t="shared" si="11"/>
        <v/>
      </c>
      <c r="F314" s="13" t="str">
        <f t="shared" si="10"/>
        <v>NO</v>
      </c>
    </row>
    <row r="315" spans="1:6" x14ac:dyDescent="0.25">
      <c r="A315" s="15">
        <v>44479</v>
      </c>
      <c r="B315" s="10">
        <v>2021</v>
      </c>
      <c r="C315" s="10" t="s">
        <v>10</v>
      </c>
      <c r="D315">
        <v>7.5</v>
      </c>
      <c r="E315" s="13">
        <f t="shared" si="11"/>
        <v>61</v>
      </c>
      <c r="F315" s="13" t="str">
        <f t="shared" si="10"/>
        <v>YES</v>
      </c>
    </row>
    <row r="316" spans="1:6" x14ac:dyDescent="0.25">
      <c r="A316" s="15">
        <v>44480</v>
      </c>
      <c r="B316" s="10">
        <v>2021</v>
      </c>
      <c r="C316" s="10" t="s">
        <v>10</v>
      </c>
      <c r="D316" t="s">
        <v>3</v>
      </c>
      <c r="E316" s="13" t="str">
        <f t="shared" si="11"/>
        <v/>
      </c>
      <c r="F316" s="13" t="str">
        <f t="shared" si="10"/>
        <v>NO</v>
      </c>
    </row>
    <row r="317" spans="1:6" x14ac:dyDescent="0.25">
      <c r="A317" s="15">
        <v>44481</v>
      </c>
      <c r="B317" s="10">
        <v>2021</v>
      </c>
      <c r="C317" s="10" t="s">
        <v>10</v>
      </c>
      <c r="D317" t="s">
        <v>3</v>
      </c>
      <c r="E317" s="13" t="str">
        <f t="shared" si="11"/>
        <v/>
      </c>
      <c r="F317" s="13" t="str">
        <f t="shared" si="10"/>
        <v>NO</v>
      </c>
    </row>
    <row r="318" spans="1:6" x14ac:dyDescent="0.25">
      <c r="A318" s="15">
        <v>44482</v>
      </c>
      <c r="B318" s="10">
        <v>2021</v>
      </c>
      <c r="C318" s="10" t="s">
        <v>10</v>
      </c>
      <c r="D318">
        <v>3.6</v>
      </c>
      <c r="E318" s="13">
        <f t="shared" si="11"/>
        <v>109</v>
      </c>
      <c r="F318" s="13" t="str">
        <f t="shared" si="10"/>
        <v>YES</v>
      </c>
    </row>
    <row r="319" spans="1:6" x14ac:dyDescent="0.25">
      <c r="A319" s="15">
        <v>44483</v>
      </c>
      <c r="B319" s="10">
        <v>2021</v>
      </c>
      <c r="C319" s="10" t="s">
        <v>10</v>
      </c>
      <c r="D319" t="s">
        <v>3</v>
      </c>
      <c r="E319" s="13" t="str">
        <f t="shared" si="11"/>
        <v/>
      </c>
      <c r="F319" s="13" t="str">
        <f t="shared" si="10"/>
        <v>NO</v>
      </c>
    </row>
    <row r="320" spans="1:6" x14ac:dyDescent="0.25">
      <c r="A320" s="15">
        <v>44484</v>
      </c>
      <c r="B320" s="10">
        <v>2021</v>
      </c>
      <c r="C320" s="10" t="s">
        <v>10</v>
      </c>
      <c r="D320" t="s">
        <v>3</v>
      </c>
      <c r="E320" s="13" t="str">
        <f t="shared" si="11"/>
        <v/>
      </c>
      <c r="F320" s="13" t="str">
        <f t="shared" si="10"/>
        <v>NO</v>
      </c>
    </row>
    <row r="321" spans="1:6" x14ac:dyDescent="0.25">
      <c r="A321" s="15">
        <v>44485</v>
      </c>
      <c r="B321" s="10">
        <v>2021</v>
      </c>
      <c r="C321" s="10" t="s">
        <v>10</v>
      </c>
      <c r="D321">
        <v>6.9</v>
      </c>
      <c r="E321" s="13">
        <f t="shared" si="11"/>
        <v>75</v>
      </c>
      <c r="F321" s="13" t="str">
        <f t="shared" si="10"/>
        <v>YES</v>
      </c>
    </row>
    <row r="322" spans="1:6" x14ac:dyDescent="0.25">
      <c r="A322" s="15">
        <v>44486</v>
      </c>
      <c r="B322" s="10">
        <v>2021</v>
      </c>
      <c r="C322" s="10" t="s">
        <v>10</v>
      </c>
      <c r="D322" t="s">
        <v>3</v>
      </c>
      <c r="E322" s="13" t="str">
        <f t="shared" si="11"/>
        <v/>
      </c>
      <c r="F322" s="13" t="str">
        <f t="shared" si="10"/>
        <v>NO</v>
      </c>
    </row>
    <row r="323" spans="1:6" x14ac:dyDescent="0.25">
      <c r="A323" s="15">
        <v>44487</v>
      </c>
      <c r="B323" s="10">
        <v>2021</v>
      </c>
      <c r="C323" s="10" t="s">
        <v>10</v>
      </c>
      <c r="D323" t="s">
        <v>3</v>
      </c>
      <c r="E323" s="13" t="str">
        <f t="shared" si="11"/>
        <v/>
      </c>
      <c r="F323" s="13" t="str">
        <f t="shared" ref="F323:F366" si="12">IF(OR(D323="",E323&lt;ROUNDUP((COUNT(D$2:D$366))*0.02,0)),"NO","YES")</f>
        <v>NO</v>
      </c>
    </row>
    <row r="324" spans="1:6" x14ac:dyDescent="0.25">
      <c r="A324" s="15">
        <v>44488</v>
      </c>
      <c r="B324" s="10">
        <v>2021</v>
      </c>
      <c r="C324" s="10" t="s">
        <v>10</v>
      </c>
      <c r="D324">
        <v>7.9</v>
      </c>
      <c r="E324" s="13">
        <f t="shared" si="11"/>
        <v>53</v>
      </c>
      <c r="F324" s="13" t="str">
        <f t="shared" si="12"/>
        <v>YES</v>
      </c>
    </row>
    <row r="325" spans="1:6" x14ac:dyDescent="0.25">
      <c r="A325" s="15">
        <v>44489</v>
      </c>
      <c r="B325" s="10">
        <v>2021</v>
      </c>
      <c r="C325" s="10" t="s">
        <v>10</v>
      </c>
      <c r="D325" t="s">
        <v>3</v>
      </c>
      <c r="E325" s="13" t="str">
        <f t="shared" si="11"/>
        <v/>
      </c>
      <c r="F325" s="13" t="str">
        <f t="shared" si="12"/>
        <v>NO</v>
      </c>
    </row>
    <row r="326" spans="1:6" x14ac:dyDescent="0.25">
      <c r="A326" s="15">
        <v>44490</v>
      </c>
      <c r="B326" s="10">
        <v>2021</v>
      </c>
      <c r="C326" s="10" t="s">
        <v>10</v>
      </c>
      <c r="D326" t="s">
        <v>3</v>
      </c>
      <c r="E326" s="13" t="str">
        <f t="shared" si="11"/>
        <v/>
      </c>
      <c r="F326" s="13" t="str">
        <f t="shared" si="12"/>
        <v>NO</v>
      </c>
    </row>
    <row r="327" spans="1:6" x14ac:dyDescent="0.25">
      <c r="A327" s="15">
        <v>44491</v>
      </c>
      <c r="B327" s="10">
        <v>2021</v>
      </c>
      <c r="C327" s="10" t="s">
        <v>10</v>
      </c>
      <c r="D327">
        <v>8.1999999999999993</v>
      </c>
      <c r="E327" s="13">
        <f t="shared" si="11"/>
        <v>49</v>
      </c>
      <c r="F327" s="13" t="str">
        <f t="shared" si="12"/>
        <v>YES</v>
      </c>
    </row>
    <row r="328" spans="1:6" x14ac:dyDescent="0.25">
      <c r="A328" s="15">
        <v>44492</v>
      </c>
      <c r="B328" s="10">
        <v>2021</v>
      </c>
      <c r="C328" s="10" t="s">
        <v>10</v>
      </c>
      <c r="D328" t="s">
        <v>3</v>
      </c>
      <c r="E328" s="13" t="str">
        <f t="shared" si="11"/>
        <v/>
      </c>
      <c r="F328" s="13" t="str">
        <f t="shared" si="12"/>
        <v>NO</v>
      </c>
    </row>
    <row r="329" spans="1:6" x14ac:dyDescent="0.25">
      <c r="A329" s="15">
        <v>44493</v>
      </c>
      <c r="B329" s="10">
        <v>2021</v>
      </c>
      <c r="C329" s="10" t="s">
        <v>10</v>
      </c>
      <c r="D329" t="s">
        <v>3</v>
      </c>
      <c r="E329" s="13" t="str">
        <f t="shared" si="11"/>
        <v/>
      </c>
      <c r="F329" s="13" t="str">
        <f t="shared" si="12"/>
        <v>NO</v>
      </c>
    </row>
    <row r="330" spans="1:6" x14ac:dyDescent="0.25">
      <c r="A330" s="15">
        <v>44494</v>
      </c>
      <c r="B330" s="10">
        <v>2021</v>
      </c>
      <c r="C330" s="10" t="s">
        <v>10</v>
      </c>
      <c r="D330">
        <v>2</v>
      </c>
      <c r="E330" s="13">
        <f t="shared" si="11"/>
        <v>117</v>
      </c>
      <c r="F330" s="13" t="str">
        <f t="shared" si="12"/>
        <v>YES</v>
      </c>
    </row>
    <row r="331" spans="1:6" x14ac:dyDescent="0.25">
      <c r="A331" s="15">
        <v>44495</v>
      </c>
      <c r="B331" s="10">
        <v>2021</v>
      </c>
      <c r="C331" s="10" t="s">
        <v>10</v>
      </c>
      <c r="D331" t="s">
        <v>3</v>
      </c>
      <c r="E331" s="13" t="str">
        <f t="shared" si="11"/>
        <v/>
      </c>
      <c r="F331" s="13" t="str">
        <f t="shared" si="12"/>
        <v>NO</v>
      </c>
    </row>
    <row r="332" spans="1:6" x14ac:dyDescent="0.25">
      <c r="A332" s="15">
        <v>44496</v>
      </c>
      <c r="B332" s="10">
        <v>2021</v>
      </c>
      <c r="C332" s="10" t="s">
        <v>10</v>
      </c>
      <c r="D332" t="s">
        <v>3</v>
      </c>
      <c r="E332" s="13" t="str">
        <f t="shared" si="11"/>
        <v/>
      </c>
      <c r="F332" s="13" t="str">
        <f t="shared" si="12"/>
        <v>NO</v>
      </c>
    </row>
    <row r="333" spans="1:6" x14ac:dyDescent="0.25">
      <c r="A333" s="15">
        <v>44497</v>
      </c>
      <c r="B333" s="10">
        <v>2021</v>
      </c>
      <c r="C333" s="10" t="s">
        <v>10</v>
      </c>
      <c r="D333">
        <v>2.1</v>
      </c>
      <c r="E333" s="13">
        <f t="shared" si="11"/>
        <v>116</v>
      </c>
      <c r="F333" s="13" t="str">
        <f t="shared" si="12"/>
        <v>YES</v>
      </c>
    </row>
    <row r="334" spans="1:6" x14ac:dyDescent="0.25">
      <c r="A334" s="15">
        <v>44498</v>
      </c>
      <c r="B334" s="10">
        <v>2021</v>
      </c>
      <c r="C334" s="10" t="s">
        <v>10</v>
      </c>
      <c r="D334" t="s">
        <v>3</v>
      </c>
      <c r="E334" s="13" t="str">
        <f t="shared" si="11"/>
        <v/>
      </c>
      <c r="F334" s="13" t="str">
        <f t="shared" si="12"/>
        <v>NO</v>
      </c>
    </row>
    <row r="335" spans="1:6" x14ac:dyDescent="0.25">
      <c r="A335" s="15">
        <v>44499</v>
      </c>
      <c r="B335" s="10">
        <v>2021</v>
      </c>
      <c r="C335" s="10" t="s">
        <v>10</v>
      </c>
      <c r="D335" t="s">
        <v>3</v>
      </c>
      <c r="E335" s="13" t="str">
        <f t="shared" si="11"/>
        <v/>
      </c>
      <c r="F335" s="13" t="str">
        <f t="shared" si="12"/>
        <v>NO</v>
      </c>
    </row>
    <row r="336" spans="1:6" x14ac:dyDescent="0.25">
      <c r="A336" s="15">
        <v>44500</v>
      </c>
      <c r="B336" s="10">
        <v>2021</v>
      </c>
      <c r="C336" s="10" t="s">
        <v>10</v>
      </c>
      <c r="D336">
        <v>4.7</v>
      </c>
      <c r="E336" s="13">
        <f t="shared" si="11"/>
        <v>103</v>
      </c>
      <c r="F336" s="13" t="str">
        <f t="shared" si="12"/>
        <v>YES</v>
      </c>
    </row>
    <row r="337" spans="1:6" x14ac:dyDescent="0.25">
      <c r="A337" s="15">
        <v>44501</v>
      </c>
      <c r="B337" s="10">
        <v>2021</v>
      </c>
      <c r="C337" s="10" t="s">
        <v>10</v>
      </c>
      <c r="D337" t="s">
        <v>3</v>
      </c>
      <c r="E337" s="13" t="str">
        <f t="shared" si="11"/>
        <v/>
      </c>
      <c r="F337" s="13" t="str">
        <f t="shared" si="12"/>
        <v>NO</v>
      </c>
    </row>
    <row r="338" spans="1:6" x14ac:dyDescent="0.25">
      <c r="A338" s="15">
        <v>44502</v>
      </c>
      <c r="B338" s="10">
        <v>2021</v>
      </c>
      <c r="C338" s="10" t="s">
        <v>10</v>
      </c>
      <c r="D338" t="s">
        <v>3</v>
      </c>
      <c r="E338" s="13" t="str">
        <f t="shared" si="11"/>
        <v/>
      </c>
      <c r="F338" s="13" t="str">
        <f t="shared" si="12"/>
        <v>NO</v>
      </c>
    </row>
    <row r="339" spans="1:6" x14ac:dyDescent="0.25">
      <c r="A339" s="15">
        <v>44503</v>
      </c>
      <c r="B339" s="10">
        <v>2021</v>
      </c>
      <c r="C339" s="10" t="s">
        <v>10</v>
      </c>
      <c r="D339">
        <v>6</v>
      </c>
      <c r="E339" s="13">
        <f t="shared" si="11"/>
        <v>83</v>
      </c>
      <c r="F339" s="13" t="str">
        <f t="shared" si="12"/>
        <v>YES</v>
      </c>
    </row>
    <row r="340" spans="1:6" x14ac:dyDescent="0.25">
      <c r="A340" s="15">
        <v>44504</v>
      </c>
      <c r="B340" s="10">
        <v>2021</v>
      </c>
      <c r="C340" s="10" t="s">
        <v>10</v>
      </c>
      <c r="D340" t="s">
        <v>3</v>
      </c>
      <c r="E340" s="13" t="str">
        <f t="shared" si="11"/>
        <v/>
      </c>
      <c r="F340" s="13" t="str">
        <f t="shared" si="12"/>
        <v>NO</v>
      </c>
    </row>
    <row r="341" spans="1:6" x14ac:dyDescent="0.25">
      <c r="A341" s="15">
        <v>44505</v>
      </c>
      <c r="B341" s="10">
        <v>2021</v>
      </c>
      <c r="C341" s="10" t="s">
        <v>10</v>
      </c>
      <c r="D341" t="s">
        <v>3</v>
      </c>
      <c r="E341" s="13" t="str">
        <f t="shared" si="11"/>
        <v/>
      </c>
      <c r="F341" s="13" t="str">
        <f t="shared" si="12"/>
        <v>NO</v>
      </c>
    </row>
    <row r="342" spans="1:6" x14ac:dyDescent="0.25">
      <c r="A342" s="15">
        <v>44506</v>
      </c>
      <c r="B342" s="10">
        <v>2021</v>
      </c>
      <c r="C342" s="10" t="s">
        <v>10</v>
      </c>
      <c r="D342">
        <v>7.4</v>
      </c>
      <c r="E342" s="13">
        <f t="shared" si="11"/>
        <v>63</v>
      </c>
      <c r="F342" s="13" t="str">
        <f t="shared" si="12"/>
        <v>YES</v>
      </c>
    </row>
    <row r="343" spans="1:6" x14ac:dyDescent="0.25">
      <c r="A343" s="15">
        <v>44507</v>
      </c>
      <c r="B343" s="10">
        <v>2021</v>
      </c>
      <c r="C343" s="10" t="s">
        <v>10</v>
      </c>
      <c r="D343" t="s">
        <v>3</v>
      </c>
      <c r="E343" s="13" t="str">
        <f t="shared" si="11"/>
        <v/>
      </c>
      <c r="F343" s="13" t="str">
        <f t="shared" si="12"/>
        <v>NO</v>
      </c>
    </row>
    <row r="344" spans="1:6" x14ac:dyDescent="0.25">
      <c r="A344" s="15">
        <v>44508</v>
      </c>
      <c r="B344" s="10">
        <v>2021</v>
      </c>
      <c r="C344" s="10" t="s">
        <v>10</v>
      </c>
      <c r="D344" t="s">
        <v>3</v>
      </c>
      <c r="E344" s="13" t="str">
        <f t="shared" ref="E344:E366" si="13">IF(D344&lt;&gt;"",RANK(D344,D$2:D$366),"")</f>
        <v/>
      </c>
      <c r="F344" s="13" t="str">
        <f t="shared" si="12"/>
        <v>NO</v>
      </c>
    </row>
    <row r="345" spans="1:6" x14ac:dyDescent="0.25">
      <c r="A345" s="15">
        <v>44509</v>
      </c>
      <c r="B345" s="10">
        <v>2021</v>
      </c>
      <c r="C345" s="10" t="s">
        <v>10</v>
      </c>
      <c r="D345">
        <v>5.6</v>
      </c>
      <c r="E345" s="13">
        <f t="shared" si="13"/>
        <v>89</v>
      </c>
      <c r="F345" s="13" t="str">
        <f t="shared" si="12"/>
        <v>YES</v>
      </c>
    </row>
    <row r="346" spans="1:6" x14ac:dyDescent="0.25">
      <c r="A346" s="15">
        <v>44510</v>
      </c>
      <c r="B346" s="10">
        <v>2021</v>
      </c>
      <c r="C346" s="10" t="s">
        <v>10</v>
      </c>
      <c r="D346" t="s">
        <v>3</v>
      </c>
      <c r="E346" s="13" t="str">
        <f t="shared" si="13"/>
        <v/>
      </c>
      <c r="F346" s="13" t="str">
        <f t="shared" si="12"/>
        <v>NO</v>
      </c>
    </row>
    <row r="347" spans="1:6" x14ac:dyDescent="0.25">
      <c r="A347" s="15">
        <v>44511</v>
      </c>
      <c r="B347" s="10">
        <v>2021</v>
      </c>
      <c r="C347" s="10" t="s">
        <v>10</v>
      </c>
      <c r="D347" t="s">
        <v>3</v>
      </c>
      <c r="E347" s="13" t="str">
        <f t="shared" si="13"/>
        <v/>
      </c>
      <c r="F347" s="13" t="str">
        <f t="shared" si="12"/>
        <v>NO</v>
      </c>
    </row>
    <row r="348" spans="1:6" x14ac:dyDescent="0.25">
      <c r="A348" s="15">
        <v>44512</v>
      </c>
      <c r="B348" s="10">
        <v>2021</v>
      </c>
      <c r="C348" s="10" t="s">
        <v>10</v>
      </c>
      <c r="D348">
        <v>1.5</v>
      </c>
      <c r="E348" s="13">
        <f t="shared" si="13"/>
        <v>120</v>
      </c>
      <c r="F348" s="13" t="str">
        <f t="shared" si="12"/>
        <v>YES</v>
      </c>
    </row>
    <row r="349" spans="1:6" x14ac:dyDescent="0.25">
      <c r="A349" s="15">
        <v>44513</v>
      </c>
      <c r="B349" s="10">
        <v>2021</v>
      </c>
      <c r="C349" s="10" t="s">
        <v>10</v>
      </c>
      <c r="D349" t="s">
        <v>3</v>
      </c>
      <c r="E349" s="13" t="str">
        <f t="shared" si="13"/>
        <v/>
      </c>
      <c r="F349" s="13" t="str">
        <f t="shared" si="12"/>
        <v>NO</v>
      </c>
    </row>
    <row r="350" spans="1:6" x14ac:dyDescent="0.25">
      <c r="A350" s="15">
        <v>44514</v>
      </c>
      <c r="B350" s="10">
        <v>2021</v>
      </c>
      <c r="C350" s="10" t="s">
        <v>10</v>
      </c>
      <c r="D350" t="s">
        <v>3</v>
      </c>
      <c r="E350" s="13" t="str">
        <f t="shared" si="13"/>
        <v/>
      </c>
      <c r="F350" s="13" t="str">
        <f t="shared" si="12"/>
        <v>NO</v>
      </c>
    </row>
    <row r="351" spans="1:6" x14ac:dyDescent="0.25">
      <c r="A351" s="15">
        <v>44515</v>
      </c>
      <c r="B351" s="10">
        <v>2021</v>
      </c>
      <c r="C351" s="10" t="s">
        <v>10</v>
      </c>
      <c r="D351">
        <v>4.8</v>
      </c>
      <c r="E351" s="13">
        <f t="shared" si="13"/>
        <v>100</v>
      </c>
      <c r="F351" s="13" t="str">
        <f t="shared" si="12"/>
        <v>YES</v>
      </c>
    </row>
    <row r="352" spans="1:6" x14ac:dyDescent="0.25">
      <c r="A352" s="15">
        <v>44516</v>
      </c>
      <c r="B352" s="10">
        <v>2021</v>
      </c>
      <c r="C352" s="10" t="s">
        <v>10</v>
      </c>
      <c r="D352" t="s">
        <v>3</v>
      </c>
      <c r="E352" s="13" t="str">
        <f t="shared" si="13"/>
        <v/>
      </c>
      <c r="F352" s="13" t="str">
        <f t="shared" si="12"/>
        <v>NO</v>
      </c>
    </row>
    <row r="353" spans="1:6" x14ac:dyDescent="0.25">
      <c r="A353" s="15">
        <v>44517</v>
      </c>
      <c r="B353" s="10">
        <v>2021</v>
      </c>
      <c r="C353" s="10" t="s">
        <v>10</v>
      </c>
      <c r="D353" t="s">
        <v>3</v>
      </c>
      <c r="E353" s="13" t="str">
        <f t="shared" si="13"/>
        <v/>
      </c>
      <c r="F353" s="13" t="str">
        <f t="shared" si="12"/>
        <v>NO</v>
      </c>
    </row>
    <row r="354" spans="1:6" x14ac:dyDescent="0.25">
      <c r="A354" s="15">
        <v>44518</v>
      </c>
      <c r="B354" s="10">
        <v>2021</v>
      </c>
      <c r="C354" s="10" t="s">
        <v>10</v>
      </c>
      <c r="D354">
        <v>6.5</v>
      </c>
      <c r="E354" s="13">
        <f t="shared" si="13"/>
        <v>79</v>
      </c>
      <c r="F354" s="13" t="str">
        <f t="shared" si="12"/>
        <v>YES</v>
      </c>
    </row>
    <row r="355" spans="1:6" x14ac:dyDescent="0.25">
      <c r="A355" s="15">
        <v>44519</v>
      </c>
      <c r="B355" s="10">
        <v>2021</v>
      </c>
      <c r="C355" s="10" t="s">
        <v>10</v>
      </c>
      <c r="D355" t="s">
        <v>3</v>
      </c>
      <c r="E355" s="13" t="str">
        <f t="shared" si="13"/>
        <v/>
      </c>
      <c r="F355" s="13" t="str">
        <f t="shared" si="12"/>
        <v>NO</v>
      </c>
    </row>
    <row r="356" spans="1:6" x14ac:dyDescent="0.25">
      <c r="A356" s="15">
        <v>44520</v>
      </c>
      <c r="B356" s="10">
        <v>2021</v>
      </c>
      <c r="C356" s="10" t="s">
        <v>10</v>
      </c>
      <c r="D356" t="s">
        <v>3</v>
      </c>
      <c r="E356" s="13" t="str">
        <f t="shared" si="13"/>
        <v/>
      </c>
      <c r="F356" s="13" t="str">
        <f t="shared" si="12"/>
        <v>NO</v>
      </c>
    </row>
    <row r="357" spans="1:6" x14ac:dyDescent="0.25">
      <c r="A357" s="15">
        <v>44521</v>
      </c>
      <c r="B357" s="10">
        <v>2021</v>
      </c>
      <c r="C357" s="10" t="s">
        <v>10</v>
      </c>
      <c r="D357">
        <v>5.6</v>
      </c>
      <c r="E357" s="13">
        <f t="shared" si="13"/>
        <v>89</v>
      </c>
      <c r="F357" s="13" t="str">
        <f t="shared" si="12"/>
        <v>YES</v>
      </c>
    </row>
    <row r="358" spans="1:6" x14ac:dyDescent="0.25">
      <c r="A358" s="15">
        <v>44522</v>
      </c>
      <c r="B358" s="10">
        <v>2021</v>
      </c>
      <c r="C358" s="10" t="s">
        <v>10</v>
      </c>
      <c r="D358" t="s">
        <v>3</v>
      </c>
      <c r="E358" s="13" t="str">
        <f t="shared" si="13"/>
        <v/>
      </c>
      <c r="F358" s="13" t="str">
        <f t="shared" si="12"/>
        <v>NO</v>
      </c>
    </row>
    <row r="359" spans="1:6" x14ac:dyDescent="0.25">
      <c r="A359" s="15">
        <v>44523</v>
      </c>
      <c r="B359" s="10">
        <v>2021</v>
      </c>
      <c r="C359" s="10" t="s">
        <v>10</v>
      </c>
      <c r="D359" t="s">
        <v>3</v>
      </c>
      <c r="E359" s="13" t="str">
        <f t="shared" si="13"/>
        <v/>
      </c>
      <c r="F359" s="13" t="str">
        <f t="shared" si="12"/>
        <v>NO</v>
      </c>
    </row>
    <row r="360" spans="1:6" x14ac:dyDescent="0.25">
      <c r="A360" s="15">
        <v>44524</v>
      </c>
      <c r="B360" s="10">
        <v>2021</v>
      </c>
      <c r="C360" s="10" t="s">
        <v>10</v>
      </c>
      <c r="D360">
        <v>6.4</v>
      </c>
      <c r="E360" s="13">
        <f t="shared" si="13"/>
        <v>81</v>
      </c>
      <c r="F360" s="13" t="str">
        <f t="shared" si="12"/>
        <v>YES</v>
      </c>
    </row>
    <row r="361" spans="1:6" x14ac:dyDescent="0.25">
      <c r="A361" s="15">
        <v>44525</v>
      </c>
      <c r="B361" s="10">
        <v>2021</v>
      </c>
      <c r="C361" s="10" t="s">
        <v>10</v>
      </c>
      <c r="D361" t="s">
        <v>3</v>
      </c>
      <c r="E361" s="13" t="str">
        <f t="shared" si="13"/>
        <v/>
      </c>
      <c r="F361" s="13" t="str">
        <f t="shared" si="12"/>
        <v>NO</v>
      </c>
    </row>
    <row r="362" spans="1:6" x14ac:dyDescent="0.25">
      <c r="A362" s="15">
        <v>44526</v>
      </c>
      <c r="B362" s="10">
        <v>2021</v>
      </c>
      <c r="C362" s="10" t="s">
        <v>10</v>
      </c>
      <c r="D362" t="s">
        <v>3</v>
      </c>
      <c r="E362" s="13" t="str">
        <f t="shared" si="13"/>
        <v/>
      </c>
      <c r="F362" s="13" t="str">
        <f t="shared" si="12"/>
        <v>NO</v>
      </c>
    </row>
    <row r="363" spans="1:6" x14ac:dyDescent="0.25">
      <c r="A363" s="15">
        <v>44527</v>
      </c>
      <c r="B363" s="10">
        <v>2021</v>
      </c>
      <c r="C363" s="10" t="s">
        <v>10</v>
      </c>
      <c r="D363">
        <v>5.6</v>
      </c>
      <c r="E363" s="13">
        <f t="shared" si="13"/>
        <v>89</v>
      </c>
      <c r="F363" s="13" t="str">
        <f t="shared" si="12"/>
        <v>YES</v>
      </c>
    </row>
    <row r="364" spans="1:6" x14ac:dyDescent="0.25">
      <c r="A364" s="15">
        <v>44528</v>
      </c>
      <c r="B364" s="10">
        <v>2021</v>
      </c>
      <c r="C364" s="10" t="s">
        <v>10</v>
      </c>
      <c r="D364" t="s">
        <v>3</v>
      </c>
      <c r="E364" s="13" t="str">
        <f t="shared" si="13"/>
        <v/>
      </c>
      <c r="F364" s="13" t="str">
        <f t="shared" si="12"/>
        <v>NO</v>
      </c>
    </row>
    <row r="365" spans="1:6" x14ac:dyDescent="0.25">
      <c r="A365" s="15">
        <v>44529</v>
      </c>
      <c r="B365" s="10">
        <v>2021</v>
      </c>
      <c r="C365" s="10" t="s">
        <v>10</v>
      </c>
      <c r="D365" t="s">
        <v>3</v>
      </c>
      <c r="E365" s="13" t="str">
        <f t="shared" si="13"/>
        <v/>
      </c>
      <c r="F365" s="13" t="str">
        <f t="shared" si="12"/>
        <v>NO</v>
      </c>
    </row>
    <row r="366" spans="1:6" x14ac:dyDescent="0.25">
      <c r="A366" s="15">
        <v>44530</v>
      </c>
      <c r="B366" s="10">
        <v>2021</v>
      </c>
      <c r="C366" s="10" t="s">
        <v>10</v>
      </c>
      <c r="D366">
        <v>5.8</v>
      </c>
      <c r="E366" s="13">
        <f t="shared" si="13"/>
        <v>85</v>
      </c>
      <c r="F366" s="13" t="str">
        <f t="shared" si="12"/>
        <v>YES</v>
      </c>
    </row>
    <row r="367" spans="1:6" x14ac:dyDescent="0.25">
      <c r="A367" s="15">
        <v>44896</v>
      </c>
      <c r="B367" s="10">
        <v>2022</v>
      </c>
      <c r="C367" s="10" t="s">
        <v>7</v>
      </c>
      <c r="D367">
        <v>7.5</v>
      </c>
      <c r="E367" s="13">
        <f>IF(D367&lt;&gt;"",RANK(D367,D$367:D$731),"")</f>
        <v>45</v>
      </c>
      <c r="F367" s="13" t="str">
        <f>IF(OR(D367="",E367&lt;ROUNDUP((COUNT(D$367:D$731))*0.02,0)),"NO","YES")</f>
        <v>YES</v>
      </c>
    </row>
    <row r="368" spans="1:6" x14ac:dyDescent="0.25">
      <c r="A368" s="15">
        <v>44897</v>
      </c>
      <c r="B368" s="10">
        <v>2022</v>
      </c>
      <c r="C368" s="10" t="s">
        <v>7</v>
      </c>
      <c r="D368" t="s">
        <v>3</v>
      </c>
      <c r="E368" s="13" t="str">
        <f t="shared" ref="E368:E431" si="14">IF(D368&lt;&gt;"",RANK(D368,D$367:D$731),"")</f>
        <v/>
      </c>
      <c r="F368" s="13" t="str">
        <f t="shared" ref="F368:F431" si="15">IF(OR(D368="",E368&lt;ROUNDUP((COUNT(D$367:D$731))*0.02,0)),"NO","YES")</f>
        <v>NO</v>
      </c>
    </row>
    <row r="369" spans="1:6" x14ac:dyDescent="0.25">
      <c r="A369" s="15">
        <v>44898</v>
      </c>
      <c r="B369" s="10">
        <v>2022</v>
      </c>
      <c r="C369" s="10" t="s">
        <v>7</v>
      </c>
      <c r="D369" t="s">
        <v>3</v>
      </c>
      <c r="E369" s="13" t="str">
        <f t="shared" si="14"/>
        <v/>
      </c>
      <c r="F369" s="13" t="str">
        <f t="shared" si="15"/>
        <v>NO</v>
      </c>
    </row>
    <row r="370" spans="1:6" x14ac:dyDescent="0.25">
      <c r="A370" s="15">
        <v>44899</v>
      </c>
      <c r="B370" s="10">
        <v>2022</v>
      </c>
      <c r="C370" s="10" t="s">
        <v>7</v>
      </c>
      <c r="D370">
        <v>7</v>
      </c>
      <c r="E370" s="13">
        <f t="shared" si="14"/>
        <v>53</v>
      </c>
      <c r="F370" s="13" t="str">
        <f t="shared" si="15"/>
        <v>YES</v>
      </c>
    </row>
    <row r="371" spans="1:6" x14ac:dyDescent="0.25">
      <c r="A371" s="15">
        <v>44900</v>
      </c>
      <c r="B371" s="10">
        <v>2022</v>
      </c>
      <c r="C371" s="10" t="s">
        <v>7</v>
      </c>
      <c r="D371" t="s">
        <v>3</v>
      </c>
      <c r="E371" s="13" t="str">
        <f t="shared" si="14"/>
        <v/>
      </c>
      <c r="F371" s="13" t="str">
        <f t="shared" si="15"/>
        <v>NO</v>
      </c>
    </row>
    <row r="372" spans="1:6" x14ac:dyDescent="0.25">
      <c r="A372" s="15">
        <v>44901</v>
      </c>
      <c r="B372" s="10">
        <v>2022</v>
      </c>
      <c r="C372" s="10" t="s">
        <v>7</v>
      </c>
      <c r="D372" t="s">
        <v>3</v>
      </c>
      <c r="E372" s="13" t="str">
        <f t="shared" si="14"/>
        <v/>
      </c>
      <c r="F372" s="13" t="str">
        <f t="shared" si="15"/>
        <v>NO</v>
      </c>
    </row>
    <row r="373" spans="1:6" x14ac:dyDescent="0.25">
      <c r="A373" s="15">
        <v>44902</v>
      </c>
      <c r="B373" s="10">
        <v>2022</v>
      </c>
      <c r="C373" s="10" t="s">
        <v>7</v>
      </c>
      <c r="D373">
        <v>20.2</v>
      </c>
      <c r="E373" s="13">
        <f t="shared" si="14"/>
        <v>1</v>
      </c>
      <c r="F373" s="13" t="str">
        <f t="shared" si="15"/>
        <v>NO</v>
      </c>
    </row>
    <row r="374" spans="1:6" x14ac:dyDescent="0.25">
      <c r="A374" s="15">
        <v>44903</v>
      </c>
      <c r="B374" s="10">
        <v>2022</v>
      </c>
      <c r="C374" s="10" t="s">
        <v>7</v>
      </c>
      <c r="D374" t="s">
        <v>3</v>
      </c>
      <c r="E374" s="13" t="str">
        <f t="shared" si="14"/>
        <v/>
      </c>
      <c r="F374" s="13" t="str">
        <f t="shared" si="15"/>
        <v>NO</v>
      </c>
    </row>
    <row r="375" spans="1:6" x14ac:dyDescent="0.25">
      <c r="A375" s="15">
        <v>44904</v>
      </c>
      <c r="B375" s="10">
        <v>2022</v>
      </c>
      <c r="C375" s="10" t="s">
        <v>7</v>
      </c>
      <c r="D375" t="s">
        <v>3</v>
      </c>
      <c r="E375" s="13" t="str">
        <f t="shared" si="14"/>
        <v/>
      </c>
      <c r="F375" s="13" t="str">
        <f t="shared" si="15"/>
        <v>NO</v>
      </c>
    </row>
    <row r="376" spans="1:6" x14ac:dyDescent="0.25">
      <c r="A376" s="15">
        <v>44905</v>
      </c>
      <c r="B376" s="10">
        <v>2022</v>
      </c>
      <c r="C376" s="10" t="s">
        <v>7</v>
      </c>
      <c r="D376">
        <v>11.4</v>
      </c>
      <c r="E376" s="13">
        <f t="shared" si="14"/>
        <v>14</v>
      </c>
      <c r="F376" s="13" t="str">
        <f t="shared" si="15"/>
        <v>YES</v>
      </c>
    </row>
    <row r="377" spans="1:6" x14ac:dyDescent="0.25">
      <c r="A377" s="15">
        <v>44906</v>
      </c>
      <c r="B377" s="10">
        <v>2022</v>
      </c>
      <c r="C377" s="10" t="s">
        <v>7</v>
      </c>
      <c r="D377" t="s">
        <v>3</v>
      </c>
      <c r="E377" s="13" t="str">
        <f t="shared" si="14"/>
        <v/>
      </c>
      <c r="F377" s="13" t="str">
        <f t="shared" si="15"/>
        <v>NO</v>
      </c>
    </row>
    <row r="378" spans="1:6" x14ac:dyDescent="0.25">
      <c r="A378" s="15">
        <v>44907</v>
      </c>
      <c r="B378" s="10">
        <v>2022</v>
      </c>
      <c r="C378" s="10" t="s">
        <v>7</v>
      </c>
      <c r="D378" t="s">
        <v>3</v>
      </c>
      <c r="E378" s="13" t="str">
        <f t="shared" si="14"/>
        <v/>
      </c>
      <c r="F378" s="13" t="str">
        <f t="shared" si="15"/>
        <v>NO</v>
      </c>
    </row>
    <row r="379" spans="1:6" x14ac:dyDescent="0.25">
      <c r="A379" s="15">
        <v>44908</v>
      </c>
      <c r="B379" s="10">
        <v>2022</v>
      </c>
      <c r="C379" s="10" t="s">
        <v>7</v>
      </c>
      <c r="D379">
        <v>4.3</v>
      </c>
      <c r="E379" s="13">
        <f t="shared" si="14"/>
        <v>102</v>
      </c>
      <c r="F379" s="13" t="str">
        <f t="shared" si="15"/>
        <v>YES</v>
      </c>
    </row>
    <row r="380" spans="1:6" x14ac:dyDescent="0.25">
      <c r="A380" s="15">
        <v>44909</v>
      </c>
      <c r="B380" s="10">
        <v>2022</v>
      </c>
      <c r="C380" s="10" t="s">
        <v>7</v>
      </c>
      <c r="D380" t="s">
        <v>3</v>
      </c>
      <c r="E380" s="13" t="str">
        <f t="shared" si="14"/>
        <v/>
      </c>
      <c r="F380" s="13" t="str">
        <f t="shared" si="15"/>
        <v>NO</v>
      </c>
    </row>
    <row r="381" spans="1:6" x14ac:dyDescent="0.25">
      <c r="A381" s="15">
        <v>44910</v>
      </c>
      <c r="B381" s="10">
        <v>2022</v>
      </c>
      <c r="C381" s="10" t="s">
        <v>7</v>
      </c>
      <c r="D381" t="s">
        <v>3</v>
      </c>
      <c r="E381" s="13" t="str">
        <f t="shared" si="14"/>
        <v/>
      </c>
      <c r="F381" s="13" t="str">
        <f t="shared" si="15"/>
        <v>NO</v>
      </c>
    </row>
    <row r="382" spans="1:6" x14ac:dyDescent="0.25">
      <c r="A382" s="15">
        <v>44911</v>
      </c>
      <c r="B382" s="10">
        <v>2022</v>
      </c>
      <c r="C382" s="10" t="s">
        <v>7</v>
      </c>
      <c r="D382">
        <v>3.6</v>
      </c>
      <c r="E382" s="13">
        <f t="shared" si="14"/>
        <v>110</v>
      </c>
      <c r="F382" s="13" t="str">
        <f t="shared" si="15"/>
        <v>YES</v>
      </c>
    </row>
    <row r="383" spans="1:6" x14ac:dyDescent="0.25">
      <c r="A383" s="15">
        <v>44912</v>
      </c>
      <c r="B383" s="10">
        <v>2022</v>
      </c>
      <c r="C383" s="10" t="s">
        <v>7</v>
      </c>
      <c r="D383" t="s">
        <v>3</v>
      </c>
      <c r="E383" s="13" t="str">
        <f t="shared" si="14"/>
        <v/>
      </c>
      <c r="F383" s="13" t="str">
        <f t="shared" si="15"/>
        <v>NO</v>
      </c>
    </row>
    <row r="384" spans="1:6" x14ac:dyDescent="0.25">
      <c r="A384" s="15">
        <v>44913</v>
      </c>
      <c r="B384" s="10">
        <v>2022</v>
      </c>
      <c r="C384" s="10" t="s">
        <v>7</v>
      </c>
      <c r="D384" t="s">
        <v>3</v>
      </c>
      <c r="E384" s="13" t="str">
        <f t="shared" si="14"/>
        <v/>
      </c>
      <c r="F384" s="13" t="str">
        <f t="shared" si="15"/>
        <v>NO</v>
      </c>
    </row>
    <row r="385" spans="1:6" x14ac:dyDescent="0.25">
      <c r="A385" s="15">
        <v>44914</v>
      </c>
      <c r="B385" s="10">
        <v>2022</v>
      </c>
      <c r="C385" s="10" t="s">
        <v>7</v>
      </c>
      <c r="D385">
        <v>6</v>
      </c>
      <c r="E385" s="13">
        <f t="shared" si="14"/>
        <v>69</v>
      </c>
      <c r="F385" s="13" t="str">
        <f t="shared" si="15"/>
        <v>YES</v>
      </c>
    </row>
    <row r="386" spans="1:6" x14ac:dyDescent="0.25">
      <c r="A386" s="15">
        <v>44915</v>
      </c>
      <c r="B386" s="10">
        <v>2022</v>
      </c>
      <c r="C386" s="10" t="s">
        <v>7</v>
      </c>
      <c r="D386" t="s">
        <v>3</v>
      </c>
      <c r="E386" s="13" t="str">
        <f t="shared" si="14"/>
        <v/>
      </c>
      <c r="F386" s="13" t="str">
        <f t="shared" si="15"/>
        <v>NO</v>
      </c>
    </row>
    <row r="387" spans="1:6" x14ac:dyDescent="0.25">
      <c r="A387" s="15">
        <v>44916</v>
      </c>
      <c r="B387" s="10">
        <v>2022</v>
      </c>
      <c r="C387" s="10" t="s">
        <v>7</v>
      </c>
      <c r="D387" t="s">
        <v>3</v>
      </c>
      <c r="E387" s="13" t="str">
        <f t="shared" si="14"/>
        <v/>
      </c>
      <c r="F387" s="13" t="str">
        <f t="shared" si="15"/>
        <v>NO</v>
      </c>
    </row>
    <row r="388" spans="1:6" x14ac:dyDescent="0.25">
      <c r="A388" s="15">
        <v>44917</v>
      </c>
      <c r="B388" s="10">
        <v>2022</v>
      </c>
      <c r="C388" s="10" t="s">
        <v>7</v>
      </c>
      <c r="D388">
        <v>5.7</v>
      </c>
      <c r="E388" s="13">
        <f t="shared" si="14"/>
        <v>74</v>
      </c>
      <c r="F388" s="13" t="str">
        <f t="shared" si="15"/>
        <v>YES</v>
      </c>
    </row>
    <row r="389" spans="1:6" x14ac:dyDescent="0.25">
      <c r="A389" s="15">
        <v>44918</v>
      </c>
      <c r="B389" s="10">
        <v>2022</v>
      </c>
      <c r="C389" s="10" t="s">
        <v>7</v>
      </c>
      <c r="D389" t="s">
        <v>3</v>
      </c>
      <c r="E389" s="13" t="str">
        <f t="shared" si="14"/>
        <v/>
      </c>
      <c r="F389" s="13" t="str">
        <f t="shared" si="15"/>
        <v>NO</v>
      </c>
    </row>
    <row r="390" spans="1:6" x14ac:dyDescent="0.25">
      <c r="A390" s="15">
        <v>44919</v>
      </c>
      <c r="B390" s="10">
        <v>2022</v>
      </c>
      <c r="C390" s="10" t="s">
        <v>7</v>
      </c>
      <c r="D390" t="s">
        <v>3</v>
      </c>
      <c r="E390" s="13" t="str">
        <f t="shared" si="14"/>
        <v/>
      </c>
      <c r="F390" s="13" t="str">
        <f t="shared" si="15"/>
        <v>NO</v>
      </c>
    </row>
    <row r="391" spans="1:6" x14ac:dyDescent="0.25">
      <c r="A391" s="15">
        <v>44920</v>
      </c>
      <c r="B391" s="10">
        <v>2022</v>
      </c>
      <c r="C391" s="10" t="s">
        <v>7</v>
      </c>
      <c r="D391">
        <v>3.2</v>
      </c>
      <c r="E391" s="13">
        <f t="shared" si="14"/>
        <v>114</v>
      </c>
      <c r="F391" s="13" t="str">
        <f t="shared" si="15"/>
        <v>YES</v>
      </c>
    </row>
    <row r="392" spans="1:6" x14ac:dyDescent="0.25">
      <c r="A392" s="15">
        <v>44921</v>
      </c>
      <c r="B392" s="10">
        <v>2022</v>
      </c>
      <c r="C392" s="10" t="s">
        <v>7</v>
      </c>
      <c r="D392" t="s">
        <v>3</v>
      </c>
      <c r="E392" s="13" t="str">
        <f t="shared" si="14"/>
        <v/>
      </c>
      <c r="F392" s="13" t="str">
        <f t="shared" si="15"/>
        <v>NO</v>
      </c>
    </row>
    <row r="393" spans="1:6" x14ac:dyDescent="0.25">
      <c r="A393" s="15">
        <v>44922</v>
      </c>
      <c r="B393" s="10">
        <v>2022</v>
      </c>
      <c r="C393" s="10" t="s">
        <v>7</v>
      </c>
      <c r="D393" t="s">
        <v>3</v>
      </c>
      <c r="E393" s="13" t="str">
        <f t="shared" si="14"/>
        <v/>
      </c>
      <c r="F393" s="13" t="str">
        <f t="shared" si="15"/>
        <v>NO</v>
      </c>
    </row>
    <row r="394" spans="1:6" x14ac:dyDescent="0.25">
      <c r="A394" s="15">
        <v>44923</v>
      </c>
      <c r="B394" s="10">
        <v>2022</v>
      </c>
      <c r="C394" s="10" t="s">
        <v>7</v>
      </c>
      <c r="D394">
        <v>6.3</v>
      </c>
      <c r="E394" s="13">
        <f t="shared" si="14"/>
        <v>63</v>
      </c>
      <c r="F394" s="13" t="str">
        <f t="shared" si="15"/>
        <v>YES</v>
      </c>
    </row>
    <row r="395" spans="1:6" x14ac:dyDescent="0.25">
      <c r="A395" s="15">
        <v>44924</v>
      </c>
      <c r="B395" s="10">
        <v>2022</v>
      </c>
      <c r="C395" s="10" t="s">
        <v>7</v>
      </c>
      <c r="D395" t="s">
        <v>3</v>
      </c>
      <c r="E395" s="13" t="str">
        <f t="shared" si="14"/>
        <v/>
      </c>
      <c r="F395" s="13" t="str">
        <f t="shared" si="15"/>
        <v>NO</v>
      </c>
    </row>
    <row r="396" spans="1:6" x14ac:dyDescent="0.25">
      <c r="A396" s="15">
        <v>44925</v>
      </c>
      <c r="B396" s="10">
        <v>2022</v>
      </c>
      <c r="C396" s="10" t="s">
        <v>7</v>
      </c>
      <c r="D396" t="s">
        <v>3</v>
      </c>
      <c r="E396" s="13" t="str">
        <f t="shared" si="14"/>
        <v/>
      </c>
      <c r="F396" s="13" t="str">
        <f t="shared" si="15"/>
        <v>NO</v>
      </c>
    </row>
    <row r="397" spans="1:6" x14ac:dyDescent="0.25">
      <c r="A397" s="15">
        <v>44926</v>
      </c>
      <c r="B397" s="10">
        <v>2022</v>
      </c>
      <c r="C397" s="10" t="s">
        <v>7</v>
      </c>
      <c r="D397">
        <v>13.2</v>
      </c>
      <c r="E397" s="13">
        <f t="shared" si="14"/>
        <v>7</v>
      </c>
      <c r="F397" s="13" t="str">
        <f t="shared" si="15"/>
        <v>YES</v>
      </c>
    </row>
    <row r="398" spans="1:6" x14ac:dyDescent="0.25">
      <c r="A398" s="15">
        <v>44562</v>
      </c>
      <c r="B398" s="10">
        <v>2022</v>
      </c>
      <c r="C398" s="10" t="s">
        <v>7</v>
      </c>
      <c r="D398" t="s">
        <v>3</v>
      </c>
      <c r="E398" s="13" t="str">
        <f t="shared" si="14"/>
        <v/>
      </c>
      <c r="F398" s="13" t="str">
        <f t="shared" si="15"/>
        <v>NO</v>
      </c>
    </row>
    <row r="399" spans="1:6" x14ac:dyDescent="0.25">
      <c r="A399" s="15">
        <v>44563</v>
      </c>
      <c r="B399" s="10">
        <v>2022</v>
      </c>
      <c r="C399" s="10" t="s">
        <v>7</v>
      </c>
      <c r="D399">
        <v>10.1</v>
      </c>
      <c r="E399" s="13">
        <f t="shared" si="14"/>
        <v>21</v>
      </c>
      <c r="F399" s="13" t="str">
        <f t="shared" si="15"/>
        <v>YES</v>
      </c>
    </row>
    <row r="400" spans="1:6" x14ac:dyDescent="0.25">
      <c r="A400" s="15">
        <v>44564</v>
      </c>
      <c r="B400" s="10">
        <v>2022</v>
      </c>
      <c r="C400" s="10" t="s">
        <v>7</v>
      </c>
      <c r="D400" t="s">
        <v>3</v>
      </c>
      <c r="E400" s="13" t="str">
        <f t="shared" si="14"/>
        <v/>
      </c>
      <c r="F400" s="13" t="str">
        <f t="shared" si="15"/>
        <v>NO</v>
      </c>
    </row>
    <row r="401" spans="1:6" x14ac:dyDescent="0.25">
      <c r="A401" s="15">
        <v>44565</v>
      </c>
      <c r="B401" s="10">
        <v>2022</v>
      </c>
      <c r="C401" s="10" t="s">
        <v>7</v>
      </c>
      <c r="D401" t="s">
        <v>3</v>
      </c>
      <c r="E401" s="13" t="str">
        <f t="shared" si="14"/>
        <v/>
      </c>
      <c r="F401" s="13" t="str">
        <f t="shared" si="15"/>
        <v>NO</v>
      </c>
    </row>
    <row r="402" spans="1:6" x14ac:dyDescent="0.25">
      <c r="A402" s="15">
        <v>44566</v>
      </c>
      <c r="B402" s="10">
        <v>2022</v>
      </c>
      <c r="C402" s="10" t="s">
        <v>7</v>
      </c>
      <c r="D402">
        <v>5.2</v>
      </c>
      <c r="E402" s="13">
        <f t="shared" si="14"/>
        <v>84</v>
      </c>
      <c r="F402" s="13" t="str">
        <f t="shared" si="15"/>
        <v>YES</v>
      </c>
    </row>
    <row r="403" spans="1:6" x14ac:dyDescent="0.25">
      <c r="A403" s="15">
        <v>44567</v>
      </c>
      <c r="B403" s="10">
        <v>2022</v>
      </c>
      <c r="C403" s="10" t="s">
        <v>7</v>
      </c>
      <c r="D403" t="s">
        <v>3</v>
      </c>
      <c r="E403" s="13" t="str">
        <f t="shared" si="14"/>
        <v/>
      </c>
      <c r="F403" s="13" t="str">
        <f t="shared" si="15"/>
        <v>NO</v>
      </c>
    </row>
    <row r="404" spans="1:6" x14ac:dyDescent="0.25">
      <c r="A404" s="15">
        <v>44568</v>
      </c>
      <c r="B404" s="10">
        <v>2022</v>
      </c>
      <c r="C404" s="10" t="s">
        <v>7</v>
      </c>
      <c r="D404" t="s">
        <v>3</v>
      </c>
      <c r="E404" s="13" t="str">
        <f t="shared" si="14"/>
        <v/>
      </c>
      <c r="F404" s="13" t="str">
        <f t="shared" si="15"/>
        <v>NO</v>
      </c>
    </row>
    <row r="405" spans="1:6" x14ac:dyDescent="0.25">
      <c r="A405" s="15">
        <v>44569</v>
      </c>
      <c r="B405" s="10">
        <v>2022</v>
      </c>
      <c r="C405" s="10" t="s">
        <v>7</v>
      </c>
      <c r="D405">
        <v>10.4</v>
      </c>
      <c r="E405" s="13">
        <f t="shared" si="14"/>
        <v>18</v>
      </c>
      <c r="F405" s="13" t="str">
        <f t="shared" si="15"/>
        <v>YES</v>
      </c>
    </row>
    <row r="406" spans="1:6" x14ac:dyDescent="0.25">
      <c r="A406" s="15">
        <v>44570</v>
      </c>
      <c r="B406" s="10">
        <v>2022</v>
      </c>
      <c r="C406" s="10" t="s">
        <v>7</v>
      </c>
      <c r="D406" t="s">
        <v>3</v>
      </c>
      <c r="E406" s="13" t="str">
        <f t="shared" si="14"/>
        <v/>
      </c>
      <c r="F406" s="13" t="str">
        <f t="shared" si="15"/>
        <v>NO</v>
      </c>
    </row>
    <row r="407" spans="1:6" x14ac:dyDescent="0.25">
      <c r="A407" s="15">
        <v>44571</v>
      </c>
      <c r="B407" s="10">
        <v>2022</v>
      </c>
      <c r="C407" s="10" t="s">
        <v>7</v>
      </c>
      <c r="D407" t="s">
        <v>3</v>
      </c>
      <c r="E407" s="13" t="str">
        <f t="shared" si="14"/>
        <v/>
      </c>
      <c r="F407" s="13" t="str">
        <f t="shared" si="15"/>
        <v>NO</v>
      </c>
    </row>
    <row r="408" spans="1:6" x14ac:dyDescent="0.25">
      <c r="A408" s="15">
        <v>44572</v>
      </c>
      <c r="B408" s="10">
        <v>2022</v>
      </c>
      <c r="C408" s="10" t="s">
        <v>7</v>
      </c>
      <c r="D408">
        <v>13.6</v>
      </c>
      <c r="E408" s="13">
        <f t="shared" si="14"/>
        <v>6</v>
      </c>
      <c r="F408" s="13" t="str">
        <f t="shared" si="15"/>
        <v>YES</v>
      </c>
    </row>
    <row r="409" spans="1:6" x14ac:dyDescent="0.25">
      <c r="A409" s="15">
        <v>44573</v>
      </c>
      <c r="B409" s="10">
        <v>2022</v>
      </c>
      <c r="C409" s="10" t="s">
        <v>7</v>
      </c>
      <c r="D409" t="s">
        <v>3</v>
      </c>
      <c r="E409" s="13" t="str">
        <f t="shared" si="14"/>
        <v/>
      </c>
      <c r="F409" s="13" t="str">
        <f t="shared" si="15"/>
        <v>NO</v>
      </c>
    </row>
    <row r="410" spans="1:6" x14ac:dyDescent="0.25">
      <c r="A410" s="15">
        <v>44574</v>
      </c>
      <c r="B410" s="10">
        <v>2022</v>
      </c>
      <c r="C410" s="10" t="s">
        <v>7</v>
      </c>
      <c r="D410" t="s">
        <v>3</v>
      </c>
      <c r="E410" s="13" t="str">
        <f t="shared" si="14"/>
        <v/>
      </c>
      <c r="F410" s="13" t="str">
        <f t="shared" si="15"/>
        <v>NO</v>
      </c>
    </row>
    <row r="411" spans="1:6" x14ac:dyDescent="0.25">
      <c r="A411" s="15">
        <v>44575</v>
      </c>
      <c r="B411" s="10">
        <v>2022</v>
      </c>
      <c r="C411" s="10" t="s">
        <v>7</v>
      </c>
      <c r="D411">
        <v>11.8</v>
      </c>
      <c r="E411" s="13">
        <f t="shared" si="14"/>
        <v>11</v>
      </c>
      <c r="F411" s="13" t="str">
        <f t="shared" si="15"/>
        <v>YES</v>
      </c>
    </row>
    <row r="412" spans="1:6" x14ac:dyDescent="0.25">
      <c r="A412" s="15">
        <v>44576</v>
      </c>
      <c r="B412" s="10">
        <v>2022</v>
      </c>
      <c r="C412" s="10" t="s">
        <v>7</v>
      </c>
      <c r="D412" t="s">
        <v>3</v>
      </c>
      <c r="E412" s="13" t="str">
        <f t="shared" si="14"/>
        <v/>
      </c>
      <c r="F412" s="13" t="str">
        <f t="shared" si="15"/>
        <v>NO</v>
      </c>
    </row>
    <row r="413" spans="1:6" x14ac:dyDescent="0.25">
      <c r="A413" s="15">
        <v>44577</v>
      </c>
      <c r="B413" s="10">
        <v>2022</v>
      </c>
      <c r="C413" s="10" t="s">
        <v>7</v>
      </c>
      <c r="D413" t="s">
        <v>3</v>
      </c>
      <c r="E413" s="13" t="str">
        <f t="shared" si="14"/>
        <v/>
      </c>
      <c r="F413" s="13" t="str">
        <f t="shared" si="15"/>
        <v>NO</v>
      </c>
    </row>
    <row r="414" spans="1:6" x14ac:dyDescent="0.25">
      <c r="A414" s="15">
        <v>44578</v>
      </c>
      <c r="B414" s="10">
        <v>2022</v>
      </c>
      <c r="C414" s="10" t="s">
        <v>7</v>
      </c>
      <c r="D414" t="s">
        <v>3</v>
      </c>
      <c r="E414" s="13" t="str">
        <f t="shared" si="14"/>
        <v/>
      </c>
      <c r="F414" s="13" t="str">
        <f t="shared" si="15"/>
        <v>NO</v>
      </c>
    </row>
    <row r="415" spans="1:6" x14ac:dyDescent="0.25">
      <c r="A415" s="15">
        <v>44579</v>
      </c>
      <c r="B415" s="10">
        <v>2022</v>
      </c>
      <c r="C415" s="10" t="s">
        <v>7</v>
      </c>
      <c r="D415" t="s">
        <v>3</v>
      </c>
      <c r="E415" s="13" t="str">
        <f t="shared" si="14"/>
        <v/>
      </c>
      <c r="F415" s="13" t="str">
        <f t="shared" si="15"/>
        <v>NO</v>
      </c>
    </row>
    <row r="416" spans="1:6" x14ac:dyDescent="0.25">
      <c r="A416" s="15">
        <v>44580</v>
      </c>
      <c r="B416" s="10">
        <v>2022</v>
      </c>
      <c r="C416" s="10" t="s">
        <v>7</v>
      </c>
      <c r="D416" t="s">
        <v>3</v>
      </c>
      <c r="E416" s="13" t="str">
        <f t="shared" si="14"/>
        <v/>
      </c>
      <c r="F416" s="13" t="str">
        <f t="shared" si="15"/>
        <v>NO</v>
      </c>
    </row>
    <row r="417" spans="1:6" x14ac:dyDescent="0.25">
      <c r="A417" s="15">
        <v>44581</v>
      </c>
      <c r="B417" s="10">
        <v>2022</v>
      </c>
      <c r="C417" s="10" t="s">
        <v>7</v>
      </c>
      <c r="D417">
        <v>5.4</v>
      </c>
      <c r="E417" s="13">
        <f t="shared" si="14"/>
        <v>80</v>
      </c>
      <c r="F417" s="13" t="str">
        <f t="shared" si="15"/>
        <v>YES</v>
      </c>
    </row>
    <row r="418" spans="1:6" x14ac:dyDescent="0.25">
      <c r="A418" s="15">
        <v>44582</v>
      </c>
      <c r="B418" s="10">
        <v>2022</v>
      </c>
      <c r="C418" s="10" t="s">
        <v>7</v>
      </c>
      <c r="D418" t="s">
        <v>3</v>
      </c>
      <c r="E418" s="13" t="str">
        <f t="shared" si="14"/>
        <v/>
      </c>
      <c r="F418" s="13" t="str">
        <f t="shared" si="15"/>
        <v>NO</v>
      </c>
    </row>
    <row r="419" spans="1:6" x14ac:dyDescent="0.25">
      <c r="A419" s="15">
        <v>44583</v>
      </c>
      <c r="B419" s="10">
        <v>2022</v>
      </c>
      <c r="C419" s="10" t="s">
        <v>7</v>
      </c>
      <c r="D419" t="s">
        <v>3</v>
      </c>
      <c r="E419" s="13" t="str">
        <f t="shared" si="14"/>
        <v/>
      </c>
      <c r="F419" s="13" t="str">
        <f t="shared" si="15"/>
        <v>NO</v>
      </c>
    </row>
    <row r="420" spans="1:6" x14ac:dyDescent="0.25">
      <c r="A420" s="15">
        <v>44584</v>
      </c>
      <c r="B420" s="10">
        <v>2022</v>
      </c>
      <c r="C420" s="10" t="s">
        <v>7</v>
      </c>
      <c r="D420">
        <v>4.4000000000000004</v>
      </c>
      <c r="E420" s="13">
        <f t="shared" si="14"/>
        <v>99</v>
      </c>
      <c r="F420" s="13" t="str">
        <f t="shared" si="15"/>
        <v>YES</v>
      </c>
    </row>
    <row r="421" spans="1:6" x14ac:dyDescent="0.25">
      <c r="A421" s="15">
        <v>44585</v>
      </c>
      <c r="B421" s="10">
        <v>2022</v>
      </c>
      <c r="C421" s="10" t="s">
        <v>7</v>
      </c>
      <c r="D421" t="s">
        <v>3</v>
      </c>
      <c r="E421" s="13" t="str">
        <f t="shared" si="14"/>
        <v/>
      </c>
      <c r="F421" s="13" t="str">
        <f t="shared" si="15"/>
        <v>NO</v>
      </c>
    </row>
    <row r="422" spans="1:6" x14ac:dyDescent="0.25">
      <c r="A422" s="15">
        <v>44586</v>
      </c>
      <c r="B422" s="10">
        <v>2022</v>
      </c>
      <c r="C422" s="10" t="s">
        <v>7</v>
      </c>
      <c r="D422" t="s">
        <v>3</v>
      </c>
      <c r="E422" s="13" t="str">
        <f t="shared" si="14"/>
        <v/>
      </c>
      <c r="F422" s="13" t="str">
        <f t="shared" si="15"/>
        <v>NO</v>
      </c>
    </row>
    <row r="423" spans="1:6" x14ac:dyDescent="0.25">
      <c r="A423" s="15">
        <v>44587</v>
      </c>
      <c r="B423" s="10">
        <v>2022</v>
      </c>
      <c r="C423" s="10" t="s">
        <v>7</v>
      </c>
      <c r="D423">
        <v>7.1</v>
      </c>
      <c r="E423" s="13">
        <f t="shared" si="14"/>
        <v>51</v>
      </c>
      <c r="F423" s="13" t="str">
        <f t="shared" si="15"/>
        <v>YES</v>
      </c>
    </row>
    <row r="424" spans="1:6" x14ac:dyDescent="0.25">
      <c r="A424" s="15">
        <v>44588</v>
      </c>
      <c r="B424" s="10">
        <v>2022</v>
      </c>
      <c r="C424" s="10" t="s">
        <v>7</v>
      </c>
      <c r="D424" t="s">
        <v>3</v>
      </c>
      <c r="E424" s="13" t="str">
        <f t="shared" si="14"/>
        <v/>
      </c>
      <c r="F424" s="13" t="str">
        <f t="shared" si="15"/>
        <v>NO</v>
      </c>
    </row>
    <row r="425" spans="1:6" x14ac:dyDescent="0.25">
      <c r="A425" s="15">
        <v>44589</v>
      </c>
      <c r="B425" s="10">
        <v>2022</v>
      </c>
      <c r="C425" s="10" t="s">
        <v>7</v>
      </c>
      <c r="D425" t="s">
        <v>3</v>
      </c>
      <c r="E425" s="13" t="str">
        <f t="shared" si="14"/>
        <v/>
      </c>
      <c r="F425" s="13" t="str">
        <f t="shared" si="15"/>
        <v>NO</v>
      </c>
    </row>
    <row r="426" spans="1:6" x14ac:dyDescent="0.25">
      <c r="A426" s="15">
        <v>44590</v>
      </c>
      <c r="B426" s="10">
        <v>2022</v>
      </c>
      <c r="C426" s="10" t="s">
        <v>7</v>
      </c>
      <c r="D426">
        <v>4.7</v>
      </c>
      <c r="E426" s="13">
        <f t="shared" si="14"/>
        <v>94</v>
      </c>
      <c r="F426" s="13" t="str">
        <f t="shared" si="15"/>
        <v>YES</v>
      </c>
    </row>
    <row r="427" spans="1:6" x14ac:dyDescent="0.25">
      <c r="A427" s="15">
        <v>44591</v>
      </c>
      <c r="B427" s="10">
        <v>2022</v>
      </c>
      <c r="C427" s="10" t="s">
        <v>7</v>
      </c>
      <c r="D427" t="s">
        <v>3</v>
      </c>
      <c r="E427" s="13" t="str">
        <f t="shared" si="14"/>
        <v/>
      </c>
      <c r="F427" s="13" t="str">
        <f t="shared" si="15"/>
        <v>NO</v>
      </c>
    </row>
    <row r="428" spans="1:6" x14ac:dyDescent="0.25">
      <c r="A428" s="15">
        <v>44592</v>
      </c>
      <c r="B428" s="10">
        <v>2022</v>
      </c>
      <c r="C428" s="10" t="s">
        <v>7</v>
      </c>
      <c r="D428" t="s">
        <v>3</v>
      </c>
      <c r="E428" s="13" t="str">
        <f t="shared" si="14"/>
        <v/>
      </c>
      <c r="F428" s="13" t="str">
        <f t="shared" si="15"/>
        <v>NO</v>
      </c>
    </row>
    <row r="429" spans="1:6" x14ac:dyDescent="0.25">
      <c r="A429" s="15">
        <v>44593</v>
      </c>
      <c r="B429" s="10">
        <v>2022</v>
      </c>
      <c r="C429" s="10" t="s">
        <v>7</v>
      </c>
      <c r="D429">
        <v>3.5</v>
      </c>
      <c r="E429" s="13">
        <f t="shared" si="14"/>
        <v>112</v>
      </c>
      <c r="F429" s="13" t="str">
        <f t="shared" si="15"/>
        <v>YES</v>
      </c>
    </row>
    <row r="430" spans="1:6" x14ac:dyDescent="0.25">
      <c r="A430" s="15">
        <v>44594</v>
      </c>
      <c r="B430" s="10">
        <v>2022</v>
      </c>
      <c r="C430" s="10" t="s">
        <v>7</v>
      </c>
      <c r="D430" t="s">
        <v>3</v>
      </c>
      <c r="E430" s="13" t="str">
        <f t="shared" si="14"/>
        <v/>
      </c>
      <c r="F430" s="13" t="str">
        <f t="shared" si="15"/>
        <v>NO</v>
      </c>
    </row>
    <row r="431" spans="1:6" x14ac:dyDescent="0.25">
      <c r="A431" s="15">
        <v>44595</v>
      </c>
      <c r="B431" s="10">
        <v>2022</v>
      </c>
      <c r="C431" s="10" t="s">
        <v>7</v>
      </c>
      <c r="D431" t="s">
        <v>3</v>
      </c>
      <c r="E431" s="13" t="str">
        <f t="shared" si="14"/>
        <v/>
      </c>
      <c r="F431" s="13" t="str">
        <f t="shared" si="15"/>
        <v>NO</v>
      </c>
    </row>
    <row r="432" spans="1:6" x14ac:dyDescent="0.25">
      <c r="A432" s="15">
        <v>44596</v>
      </c>
      <c r="B432" s="10">
        <v>2022</v>
      </c>
      <c r="C432" s="10" t="s">
        <v>7</v>
      </c>
      <c r="D432">
        <v>6</v>
      </c>
      <c r="E432" s="13">
        <f t="shared" ref="E432:E495" si="16">IF(D432&lt;&gt;"",RANK(D432,D$367:D$731),"")</f>
        <v>69</v>
      </c>
      <c r="F432" s="13" t="str">
        <f t="shared" ref="F432:F495" si="17">IF(OR(D432="",E432&lt;ROUNDUP((COUNT(D$367:D$731))*0.02,0)),"NO","YES")</f>
        <v>YES</v>
      </c>
    </row>
    <row r="433" spans="1:6" x14ac:dyDescent="0.25">
      <c r="A433" s="15">
        <v>44597</v>
      </c>
      <c r="B433" s="10">
        <v>2022</v>
      </c>
      <c r="C433" s="10" t="s">
        <v>7</v>
      </c>
      <c r="D433" t="s">
        <v>3</v>
      </c>
      <c r="E433" s="13" t="str">
        <f t="shared" si="16"/>
        <v/>
      </c>
      <c r="F433" s="13" t="str">
        <f t="shared" si="17"/>
        <v>NO</v>
      </c>
    </row>
    <row r="434" spans="1:6" x14ac:dyDescent="0.25">
      <c r="A434" s="15">
        <v>44598</v>
      </c>
      <c r="B434" s="10">
        <v>2022</v>
      </c>
      <c r="C434" s="10" t="s">
        <v>7</v>
      </c>
      <c r="D434" t="s">
        <v>3</v>
      </c>
      <c r="E434" s="13" t="str">
        <f t="shared" si="16"/>
        <v/>
      </c>
      <c r="F434" s="13" t="str">
        <f t="shared" si="17"/>
        <v>NO</v>
      </c>
    </row>
    <row r="435" spans="1:6" x14ac:dyDescent="0.25">
      <c r="A435" s="15">
        <v>44599</v>
      </c>
      <c r="B435" s="10">
        <v>2022</v>
      </c>
      <c r="C435" s="10" t="s">
        <v>7</v>
      </c>
      <c r="D435">
        <v>9</v>
      </c>
      <c r="E435" s="13">
        <f t="shared" si="16"/>
        <v>29</v>
      </c>
      <c r="F435" s="13" t="str">
        <f t="shared" si="17"/>
        <v>YES</v>
      </c>
    </row>
    <row r="436" spans="1:6" x14ac:dyDescent="0.25">
      <c r="A436" s="15">
        <v>44600</v>
      </c>
      <c r="B436" s="10">
        <v>2022</v>
      </c>
      <c r="C436" s="10" t="s">
        <v>7</v>
      </c>
      <c r="D436" t="s">
        <v>3</v>
      </c>
      <c r="E436" s="13" t="str">
        <f t="shared" si="16"/>
        <v/>
      </c>
      <c r="F436" s="13" t="str">
        <f t="shared" si="17"/>
        <v>NO</v>
      </c>
    </row>
    <row r="437" spans="1:6" x14ac:dyDescent="0.25">
      <c r="A437" s="15">
        <v>44601</v>
      </c>
      <c r="B437" s="10">
        <v>2022</v>
      </c>
      <c r="C437" s="10" t="s">
        <v>7</v>
      </c>
      <c r="D437" t="s">
        <v>3</v>
      </c>
      <c r="E437" s="13" t="str">
        <f t="shared" si="16"/>
        <v/>
      </c>
      <c r="F437" s="13" t="str">
        <f t="shared" si="17"/>
        <v>NO</v>
      </c>
    </row>
    <row r="438" spans="1:6" x14ac:dyDescent="0.25">
      <c r="A438" s="15">
        <v>44602</v>
      </c>
      <c r="B438" s="10">
        <v>2022</v>
      </c>
      <c r="C438" s="10" t="s">
        <v>7</v>
      </c>
      <c r="D438">
        <v>3.8</v>
      </c>
      <c r="E438" s="13">
        <f t="shared" si="16"/>
        <v>106</v>
      </c>
      <c r="F438" s="13" t="str">
        <f t="shared" si="17"/>
        <v>YES</v>
      </c>
    </row>
    <row r="439" spans="1:6" x14ac:dyDescent="0.25">
      <c r="A439" s="15">
        <v>44603</v>
      </c>
      <c r="B439" s="10">
        <v>2022</v>
      </c>
      <c r="C439" s="10" t="s">
        <v>7</v>
      </c>
      <c r="D439" t="s">
        <v>3</v>
      </c>
      <c r="E439" s="13" t="str">
        <f t="shared" si="16"/>
        <v/>
      </c>
      <c r="F439" s="13" t="str">
        <f t="shared" si="17"/>
        <v>NO</v>
      </c>
    </row>
    <row r="440" spans="1:6" x14ac:dyDescent="0.25">
      <c r="A440" s="15">
        <v>44604</v>
      </c>
      <c r="B440" s="10">
        <v>2022</v>
      </c>
      <c r="C440" s="10" t="s">
        <v>7</v>
      </c>
      <c r="D440" t="s">
        <v>3</v>
      </c>
      <c r="E440" s="13" t="str">
        <f t="shared" si="16"/>
        <v/>
      </c>
      <c r="F440" s="13" t="str">
        <f t="shared" si="17"/>
        <v>NO</v>
      </c>
    </row>
    <row r="441" spans="1:6" x14ac:dyDescent="0.25">
      <c r="A441" s="15">
        <v>44605</v>
      </c>
      <c r="B441" s="10">
        <v>2022</v>
      </c>
      <c r="C441" s="10" t="s">
        <v>7</v>
      </c>
      <c r="D441">
        <v>4.5</v>
      </c>
      <c r="E441" s="13">
        <f t="shared" si="16"/>
        <v>95</v>
      </c>
      <c r="F441" s="13" t="str">
        <f t="shared" si="17"/>
        <v>YES</v>
      </c>
    </row>
    <row r="442" spans="1:6" x14ac:dyDescent="0.25">
      <c r="A442" s="15">
        <v>44606</v>
      </c>
      <c r="B442" s="10">
        <v>2022</v>
      </c>
      <c r="C442" s="10" t="s">
        <v>7</v>
      </c>
      <c r="D442" t="s">
        <v>3</v>
      </c>
      <c r="E442" s="13" t="str">
        <f t="shared" si="16"/>
        <v/>
      </c>
      <c r="F442" s="13" t="str">
        <f t="shared" si="17"/>
        <v>NO</v>
      </c>
    </row>
    <row r="443" spans="1:6" x14ac:dyDescent="0.25">
      <c r="A443" s="15">
        <v>44607</v>
      </c>
      <c r="B443" s="10">
        <v>2022</v>
      </c>
      <c r="C443" s="10" t="s">
        <v>7</v>
      </c>
      <c r="D443" t="s">
        <v>3</v>
      </c>
      <c r="E443" s="13" t="str">
        <f t="shared" si="16"/>
        <v/>
      </c>
      <c r="F443" s="13" t="str">
        <f t="shared" si="17"/>
        <v>NO</v>
      </c>
    </row>
    <row r="444" spans="1:6" x14ac:dyDescent="0.25">
      <c r="A444" s="15">
        <v>44608</v>
      </c>
      <c r="B444" s="10">
        <v>2022</v>
      </c>
      <c r="C444" s="10" t="s">
        <v>7</v>
      </c>
      <c r="D444">
        <v>11.5</v>
      </c>
      <c r="E444" s="13">
        <f t="shared" si="16"/>
        <v>12</v>
      </c>
      <c r="F444" s="13" t="str">
        <f t="shared" si="17"/>
        <v>YES</v>
      </c>
    </row>
    <row r="445" spans="1:6" x14ac:dyDescent="0.25">
      <c r="A445" s="15">
        <v>44609</v>
      </c>
      <c r="B445" s="10">
        <v>2022</v>
      </c>
      <c r="C445" s="10" t="s">
        <v>7</v>
      </c>
      <c r="D445" t="s">
        <v>3</v>
      </c>
      <c r="E445" s="13" t="str">
        <f t="shared" si="16"/>
        <v/>
      </c>
      <c r="F445" s="13" t="str">
        <f t="shared" si="17"/>
        <v>NO</v>
      </c>
    </row>
    <row r="446" spans="1:6" x14ac:dyDescent="0.25">
      <c r="A446" s="15">
        <v>44610</v>
      </c>
      <c r="B446" s="10">
        <v>2022</v>
      </c>
      <c r="C446" s="10" t="s">
        <v>7</v>
      </c>
      <c r="D446" t="s">
        <v>3</v>
      </c>
      <c r="E446" s="13" t="str">
        <f t="shared" si="16"/>
        <v/>
      </c>
      <c r="F446" s="13" t="str">
        <f t="shared" si="17"/>
        <v>NO</v>
      </c>
    </row>
    <row r="447" spans="1:6" x14ac:dyDescent="0.25">
      <c r="A447" s="15">
        <v>44611</v>
      </c>
      <c r="B447" s="10">
        <v>2022</v>
      </c>
      <c r="C447" s="10" t="s">
        <v>7</v>
      </c>
      <c r="D447">
        <v>4.3</v>
      </c>
      <c r="E447" s="13">
        <f t="shared" si="16"/>
        <v>102</v>
      </c>
      <c r="F447" s="13" t="str">
        <f t="shared" si="17"/>
        <v>YES</v>
      </c>
    </row>
    <row r="448" spans="1:6" x14ac:dyDescent="0.25">
      <c r="A448" s="15">
        <v>44612</v>
      </c>
      <c r="B448" s="10">
        <v>2022</v>
      </c>
      <c r="C448" s="10" t="s">
        <v>7</v>
      </c>
      <c r="D448" t="s">
        <v>3</v>
      </c>
      <c r="E448" s="13" t="str">
        <f t="shared" si="16"/>
        <v/>
      </c>
      <c r="F448" s="13" t="str">
        <f t="shared" si="17"/>
        <v>NO</v>
      </c>
    </row>
    <row r="449" spans="1:6" x14ac:dyDescent="0.25">
      <c r="A449" s="15">
        <v>44613</v>
      </c>
      <c r="B449" s="10">
        <v>2022</v>
      </c>
      <c r="C449" s="10" t="s">
        <v>7</v>
      </c>
      <c r="D449" t="s">
        <v>3</v>
      </c>
      <c r="E449" s="13" t="str">
        <f t="shared" si="16"/>
        <v/>
      </c>
      <c r="F449" s="13" t="str">
        <f t="shared" si="17"/>
        <v>NO</v>
      </c>
    </row>
    <row r="450" spans="1:6" x14ac:dyDescent="0.25">
      <c r="A450" s="15">
        <v>44614</v>
      </c>
      <c r="B450" s="10">
        <v>2022</v>
      </c>
      <c r="C450" s="10" t="s">
        <v>7</v>
      </c>
      <c r="D450">
        <v>5.2</v>
      </c>
      <c r="E450" s="13">
        <f t="shared" si="16"/>
        <v>84</v>
      </c>
      <c r="F450" s="13" t="str">
        <f t="shared" si="17"/>
        <v>YES</v>
      </c>
    </row>
    <row r="451" spans="1:6" x14ac:dyDescent="0.25">
      <c r="A451" s="15">
        <v>44615</v>
      </c>
      <c r="B451" s="10">
        <v>2022</v>
      </c>
      <c r="C451" s="10" t="s">
        <v>7</v>
      </c>
      <c r="D451" t="s">
        <v>3</v>
      </c>
      <c r="E451" s="13" t="str">
        <f t="shared" si="16"/>
        <v/>
      </c>
      <c r="F451" s="13" t="str">
        <f t="shared" si="17"/>
        <v>NO</v>
      </c>
    </row>
    <row r="452" spans="1:6" x14ac:dyDescent="0.25">
      <c r="A452" s="15">
        <v>44616</v>
      </c>
      <c r="B452" s="10">
        <v>2022</v>
      </c>
      <c r="C452" s="10" t="s">
        <v>7</v>
      </c>
      <c r="D452" t="s">
        <v>3</v>
      </c>
      <c r="E452" s="13" t="str">
        <f t="shared" si="16"/>
        <v/>
      </c>
      <c r="F452" s="13" t="str">
        <f t="shared" si="17"/>
        <v>NO</v>
      </c>
    </row>
    <row r="453" spans="1:6" x14ac:dyDescent="0.25">
      <c r="A453" s="15">
        <v>44617</v>
      </c>
      <c r="B453" s="10">
        <v>2022</v>
      </c>
      <c r="C453" s="10" t="s">
        <v>7</v>
      </c>
      <c r="D453">
        <v>9.1999999999999993</v>
      </c>
      <c r="E453" s="13">
        <f t="shared" si="16"/>
        <v>27</v>
      </c>
      <c r="F453" s="13" t="str">
        <f t="shared" si="17"/>
        <v>YES</v>
      </c>
    </row>
    <row r="454" spans="1:6" x14ac:dyDescent="0.25">
      <c r="A454" s="15">
        <v>44618</v>
      </c>
      <c r="B454" s="10">
        <v>2022</v>
      </c>
      <c r="C454" s="10" t="s">
        <v>7</v>
      </c>
      <c r="D454" t="s">
        <v>3</v>
      </c>
      <c r="E454" s="13" t="str">
        <f t="shared" si="16"/>
        <v/>
      </c>
      <c r="F454" s="13" t="str">
        <f t="shared" si="17"/>
        <v>NO</v>
      </c>
    </row>
    <row r="455" spans="1:6" x14ac:dyDescent="0.25">
      <c r="A455" s="15">
        <v>44619</v>
      </c>
      <c r="B455" s="10">
        <v>2022</v>
      </c>
      <c r="C455" s="10" t="s">
        <v>7</v>
      </c>
      <c r="D455" t="s">
        <v>3</v>
      </c>
      <c r="E455" s="13" t="str">
        <f t="shared" si="16"/>
        <v/>
      </c>
      <c r="F455" s="13" t="str">
        <f t="shared" si="17"/>
        <v>NO</v>
      </c>
    </row>
    <row r="456" spans="1:6" x14ac:dyDescent="0.25">
      <c r="A456" s="15">
        <v>44620</v>
      </c>
      <c r="B456" s="10">
        <v>2022</v>
      </c>
      <c r="C456" s="10" t="s">
        <v>7</v>
      </c>
      <c r="D456">
        <v>8.5</v>
      </c>
      <c r="E456" s="13">
        <f t="shared" si="16"/>
        <v>34</v>
      </c>
      <c r="F456" s="13" t="str">
        <f t="shared" si="17"/>
        <v>YES</v>
      </c>
    </row>
    <row r="457" spans="1:6" x14ac:dyDescent="0.25">
      <c r="A457" s="15">
        <v>44621</v>
      </c>
      <c r="B457" s="10">
        <v>2022</v>
      </c>
      <c r="C457" s="10" t="s">
        <v>8</v>
      </c>
      <c r="D457" t="s">
        <v>3</v>
      </c>
      <c r="E457" s="13" t="str">
        <f t="shared" si="16"/>
        <v/>
      </c>
      <c r="F457" s="13" t="str">
        <f t="shared" si="17"/>
        <v>NO</v>
      </c>
    </row>
    <row r="458" spans="1:6" x14ac:dyDescent="0.25">
      <c r="A458" s="15">
        <v>44622</v>
      </c>
      <c r="B458" s="10">
        <v>2022</v>
      </c>
      <c r="C458" s="10" t="s">
        <v>8</v>
      </c>
      <c r="D458" t="s">
        <v>3</v>
      </c>
      <c r="E458" s="13" t="str">
        <f t="shared" si="16"/>
        <v/>
      </c>
      <c r="F458" s="13" t="str">
        <f t="shared" si="17"/>
        <v>NO</v>
      </c>
    </row>
    <row r="459" spans="1:6" x14ac:dyDescent="0.25">
      <c r="A459" s="15">
        <v>44623</v>
      </c>
      <c r="B459" s="10">
        <v>2022</v>
      </c>
      <c r="C459" s="10" t="s">
        <v>8</v>
      </c>
      <c r="D459">
        <v>6.4</v>
      </c>
      <c r="E459" s="13">
        <f t="shared" si="16"/>
        <v>61</v>
      </c>
      <c r="F459" s="13" t="str">
        <f t="shared" si="17"/>
        <v>YES</v>
      </c>
    </row>
    <row r="460" spans="1:6" x14ac:dyDescent="0.25">
      <c r="A460" s="15">
        <v>44624</v>
      </c>
      <c r="B460" s="10">
        <v>2022</v>
      </c>
      <c r="C460" s="10" t="s">
        <v>8</v>
      </c>
      <c r="D460" t="s">
        <v>3</v>
      </c>
      <c r="E460" s="13" t="str">
        <f t="shared" si="16"/>
        <v/>
      </c>
      <c r="F460" s="13" t="str">
        <f t="shared" si="17"/>
        <v>NO</v>
      </c>
    </row>
    <row r="461" spans="1:6" x14ac:dyDescent="0.25">
      <c r="A461" s="15">
        <v>44625</v>
      </c>
      <c r="B461" s="10">
        <v>2022</v>
      </c>
      <c r="C461" s="10" t="s">
        <v>8</v>
      </c>
      <c r="D461" t="s">
        <v>3</v>
      </c>
      <c r="E461" s="13" t="str">
        <f t="shared" si="16"/>
        <v/>
      </c>
      <c r="F461" s="13" t="str">
        <f t="shared" si="17"/>
        <v>NO</v>
      </c>
    </row>
    <row r="462" spans="1:6" x14ac:dyDescent="0.25">
      <c r="A462" s="15">
        <v>44626</v>
      </c>
      <c r="B462" s="10">
        <v>2022</v>
      </c>
      <c r="C462" s="10" t="s">
        <v>8</v>
      </c>
      <c r="D462">
        <v>8.4</v>
      </c>
      <c r="E462" s="13">
        <f t="shared" si="16"/>
        <v>36</v>
      </c>
      <c r="F462" s="13" t="str">
        <f t="shared" si="17"/>
        <v>YES</v>
      </c>
    </row>
    <row r="463" spans="1:6" x14ac:dyDescent="0.25">
      <c r="A463" s="15">
        <v>44627</v>
      </c>
      <c r="B463" s="10">
        <v>2022</v>
      </c>
      <c r="C463" s="10" t="s">
        <v>8</v>
      </c>
      <c r="D463" t="s">
        <v>3</v>
      </c>
      <c r="E463" s="13" t="str">
        <f t="shared" si="16"/>
        <v/>
      </c>
      <c r="F463" s="13" t="str">
        <f t="shared" si="17"/>
        <v>NO</v>
      </c>
    </row>
    <row r="464" spans="1:6" x14ac:dyDescent="0.25">
      <c r="A464" s="15">
        <v>44628</v>
      </c>
      <c r="B464" s="10">
        <v>2022</v>
      </c>
      <c r="C464" s="10" t="s">
        <v>8</v>
      </c>
      <c r="D464" t="s">
        <v>3</v>
      </c>
      <c r="E464" s="13" t="str">
        <f t="shared" si="16"/>
        <v/>
      </c>
      <c r="F464" s="13" t="str">
        <f t="shared" si="17"/>
        <v>NO</v>
      </c>
    </row>
    <row r="465" spans="1:6" x14ac:dyDescent="0.25">
      <c r="A465" s="15">
        <v>44629</v>
      </c>
      <c r="B465" s="10">
        <v>2022</v>
      </c>
      <c r="C465" s="10" t="s">
        <v>8</v>
      </c>
      <c r="D465">
        <v>3.2</v>
      </c>
      <c r="E465" s="13">
        <f t="shared" si="16"/>
        <v>114</v>
      </c>
      <c r="F465" s="13" t="str">
        <f t="shared" si="17"/>
        <v>YES</v>
      </c>
    </row>
    <row r="466" spans="1:6" x14ac:dyDescent="0.25">
      <c r="A466" s="15">
        <v>44630</v>
      </c>
      <c r="B466" s="10">
        <v>2022</v>
      </c>
      <c r="C466" s="10" t="s">
        <v>8</v>
      </c>
      <c r="D466" t="s">
        <v>3</v>
      </c>
      <c r="E466" s="13" t="str">
        <f t="shared" si="16"/>
        <v/>
      </c>
      <c r="F466" s="13" t="str">
        <f t="shared" si="17"/>
        <v>NO</v>
      </c>
    </row>
    <row r="467" spans="1:6" x14ac:dyDescent="0.25">
      <c r="A467" s="15">
        <v>44631</v>
      </c>
      <c r="B467" s="10">
        <v>2022</v>
      </c>
      <c r="C467" s="10" t="s">
        <v>8</v>
      </c>
      <c r="D467" t="s">
        <v>3</v>
      </c>
      <c r="E467" s="13" t="str">
        <f t="shared" si="16"/>
        <v/>
      </c>
      <c r="F467" s="13" t="str">
        <f t="shared" si="17"/>
        <v>NO</v>
      </c>
    </row>
    <row r="468" spans="1:6" x14ac:dyDescent="0.25">
      <c r="A468" s="15">
        <v>44632</v>
      </c>
      <c r="B468" s="10">
        <v>2022</v>
      </c>
      <c r="C468" s="10" t="s">
        <v>8</v>
      </c>
      <c r="D468">
        <v>5</v>
      </c>
      <c r="E468" s="13">
        <f t="shared" si="16"/>
        <v>87</v>
      </c>
      <c r="F468" s="13" t="str">
        <f t="shared" si="17"/>
        <v>YES</v>
      </c>
    </row>
    <row r="469" spans="1:6" x14ac:dyDescent="0.25">
      <c r="A469" s="15">
        <v>44633</v>
      </c>
      <c r="B469" s="10">
        <v>2022</v>
      </c>
      <c r="C469" s="10" t="s">
        <v>8</v>
      </c>
      <c r="D469" t="s">
        <v>3</v>
      </c>
      <c r="E469" s="13" t="str">
        <f t="shared" si="16"/>
        <v/>
      </c>
      <c r="F469" s="13" t="str">
        <f t="shared" si="17"/>
        <v>NO</v>
      </c>
    </row>
    <row r="470" spans="1:6" x14ac:dyDescent="0.25">
      <c r="A470" s="15">
        <v>44634</v>
      </c>
      <c r="B470" s="10">
        <v>2022</v>
      </c>
      <c r="C470" s="10" t="s">
        <v>8</v>
      </c>
      <c r="D470" t="s">
        <v>3</v>
      </c>
      <c r="E470" s="13" t="str">
        <f t="shared" si="16"/>
        <v/>
      </c>
      <c r="F470" s="13" t="str">
        <f t="shared" si="17"/>
        <v>NO</v>
      </c>
    </row>
    <row r="471" spans="1:6" x14ac:dyDescent="0.25">
      <c r="A471" s="15">
        <v>44635</v>
      </c>
      <c r="B471" s="10">
        <v>2022</v>
      </c>
      <c r="C471" s="10" t="s">
        <v>8</v>
      </c>
      <c r="D471">
        <v>10.1</v>
      </c>
      <c r="E471" s="13">
        <f t="shared" si="16"/>
        <v>21</v>
      </c>
      <c r="F471" s="13" t="str">
        <f t="shared" si="17"/>
        <v>YES</v>
      </c>
    </row>
    <row r="472" spans="1:6" x14ac:dyDescent="0.25">
      <c r="A472" s="15">
        <v>44636</v>
      </c>
      <c r="B472" s="10">
        <v>2022</v>
      </c>
      <c r="C472" s="10" t="s">
        <v>8</v>
      </c>
      <c r="D472" t="s">
        <v>3</v>
      </c>
      <c r="E472" s="13" t="str">
        <f t="shared" si="16"/>
        <v/>
      </c>
      <c r="F472" s="13" t="str">
        <f t="shared" si="17"/>
        <v>NO</v>
      </c>
    </row>
    <row r="473" spans="1:6" x14ac:dyDescent="0.25">
      <c r="A473" s="15">
        <v>44637</v>
      </c>
      <c r="B473" s="10">
        <v>2022</v>
      </c>
      <c r="C473" s="10" t="s">
        <v>8</v>
      </c>
      <c r="D473" t="s">
        <v>3</v>
      </c>
      <c r="E473" s="13" t="str">
        <f t="shared" si="16"/>
        <v/>
      </c>
      <c r="F473" s="13" t="str">
        <f t="shared" si="17"/>
        <v>NO</v>
      </c>
    </row>
    <row r="474" spans="1:6" x14ac:dyDescent="0.25">
      <c r="A474" s="15">
        <v>44638</v>
      </c>
      <c r="B474" s="10">
        <v>2022</v>
      </c>
      <c r="C474" s="10" t="s">
        <v>8</v>
      </c>
      <c r="D474">
        <v>5.8</v>
      </c>
      <c r="E474" s="13">
        <f t="shared" si="16"/>
        <v>72</v>
      </c>
      <c r="F474" s="13" t="str">
        <f t="shared" si="17"/>
        <v>YES</v>
      </c>
    </row>
    <row r="475" spans="1:6" x14ac:dyDescent="0.25">
      <c r="A475" s="15">
        <v>44639</v>
      </c>
      <c r="B475" s="10">
        <v>2022</v>
      </c>
      <c r="C475" s="10" t="s">
        <v>8</v>
      </c>
      <c r="D475" t="s">
        <v>3</v>
      </c>
      <c r="E475" s="13" t="str">
        <f t="shared" si="16"/>
        <v/>
      </c>
      <c r="F475" s="13" t="str">
        <f t="shared" si="17"/>
        <v>NO</v>
      </c>
    </row>
    <row r="476" spans="1:6" x14ac:dyDescent="0.25">
      <c r="A476" s="15">
        <v>44640</v>
      </c>
      <c r="B476" s="10">
        <v>2022</v>
      </c>
      <c r="C476" s="10" t="s">
        <v>8</v>
      </c>
      <c r="D476" t="s">
        <v>3</v>
      </c>
      <c r="E476" s="13" t="str">
        <f t="shared" si="16"/>
        <v/>
      </c>
      <c r="F476" s="13" t="str">
        <f t="shared" si="17"/>
        <v>NO</v>
      </c>
    </row>
    <row r="477" spans="1:6" x14ac:dyDescent="0.25">
      <c r="A477" s="15">
        <v>44641</v>
      </c>
      <c r="B477" s="10">
        <v>2022</v>
      </c>
      <c r="C477" s="10" t="s">
        <v>8</v>
      </c>
      <c r="D477">
        <v>12.6</v>
      </c>
      <c r="E477" s="13">
        <f t="shared" si="16"/>
        <v>8</v>
      </c>
      <c r="F477" s="13" t="str">
        <f t="shared" si="17"/>
        <v>YES</v>
      </c>
    </row>
    <row r="478" spans="1:6" x14ac:dyDescent="0.25">
      <c r="A478" s="15">
        <v>44642</v>
      </c>
      <c r="B478" s="10">
        <v>2022</v>
      </c>
      <c r="C478" s="10" t="s">
        <v>8</v>
      </c>
      <c r="D478" t="s">
        <v>3</v>
      </c>
      <c r="E478" s="13" t="str">
        <f t="shared" si="16"/>
        <v/>
      </c>
      <c r="F478" s="13" t="str">
        <f t="shared" si="17"/>
        <v>NO</v>
      </c>
    </row>
    <row r="479" spans="1:6" x14ac:dyDescent="0.25">
      <c r="A479" s="15">
        <v>44643</v>
      </c>
      <c r="B479" s="10">
        <v>2022</v>
      </c>
      <c r="C479" s="10" t="s">
        <v>8</v>
      </c>
      <c r="D479" t="s">
        <v>3</v>
      </c>
      <c r="E479" s="13" t="str">
        <f t="shared" si="16"/>
        <v/>
      </c>
      <c r="F479" s="13" t="str">
        <f t="shared" si="17"/>
        <v>NO</v>
      </c>
    </row>
    <row r="480" spans="1:6" x14ac:dyDescent="0.25">
      <c r="A480" s="15">
        <v>44644</v>
      </c>
      <c r="B480" s="10">
        <v>2022</v>
      </c>
      <c r="C480" s="10" t="s">
        <v>8</v>
      </c>
      <c r="D480">
        <v>3.7</v>
      </c>
      <c r="E480" s="13">
        <f t="shared" si="16"/>
        <v>109</v>
      </c>
      <c r="F480" s="13" t="str">
        <f t="shared" si="17"/>
        <v>YES</v>
      </c>
    </row>
    <row r="481" spans="1:6" x14ac:dyDescent="0.25">
      <c r="A481" s="15">
        <v>44645</v>
      </c>
      <c r="B481" s="10">
        <v>2022</v>
      </c>
      <c r="C481" s="10" t="s">
        <v>8</v>
      </c>
      <c r="D481" t="s">
        <v>3</v>
      </c>
      <c r="E481" s="13" t="str">
        <f t="shared" si="16"/>
        <v/>
      </c>
      <c r="F481" s="13" t="str">
        <f t="shared" si="17"/>
        <v>NO</v>
      </c>
    </row>
    <row r="482" spans="1:6" x14ac:dyDescent="0.25">
      <c r="A482" s="15">
        <v>44646</v>
      </c>
      <c r="B482" s="10">
        <v>2022</v>
      </c>
      <c r="C482" s="10" t="s">
        <v>8</v>
      </c>
      <c r="D482" t="s">
        <v>3</v>
      </c>
      <c r="E482" s="13" t="str">
        <f t="shared" si="16"/>
        <v/>
      </c>
      <c r="F482" s="13" t="str">
        <f t="shared" si="17"/>
        <v>NO</v>
      </c>
    </row>
    <row r="483" spans="1:6" x14ac:dyDescent="0.25">
      <c r="A483" s="15">
        <v>44647</v>
      </c>
      <c r="B483" s="10">
        <v>2022</v>
      </c>
      <c r="C483" s="10" t="s">
        <v>8</v>
      </c>
      <c r="D483">
        <v>3.6</v>
      </c>
      <c r="E483" s="13">
        <f t="shared" si="16"/>
        <v>110</v>
      </c>
      <c r="F483" s="13" t="str">
        <f t="shared" si="17"/>
        <v>YES</v>
      </c>
    </row>
    <row r="484" spans="1:6" x14ac:dyDescent="0.25">
      <c r="A484" s="15">
        <v>44648</v>
      </c>
      <c r="B484" s="10">
        <v>2022</v>
      </c>
      <c r="C484" s="10" t="s">
        <v>8</v>
      </c>
      <c r="D484" t="s">
        <v>3</v>
      </c>
      <c r="E484" s="13" t="str">
        <f t="shared" si="16"/>
        <v/>
      </c>
      <c r="F484" s="13" t="str">
        <f t="shared" si="17"/>
        <v>NO</v>
      </c>
    </row>
    <row r="485" spans="1:6" x14ac:dyDescent="0.25">
      <c r="A485" s="15">
        <v>44649</v>
      </c>
      <c r="B485" s="10">
        <v>2022</v>
      </c>
      <c r="C485" s="10" t="s">
        <v>8</v>
      </c>
      <c r="D485" t="s">
        <v>3</v>
      </c>
      <c r="E485" s="13" t="str">
        <f t="shared" si="16"/>
        <v/>
      </c>
      <c r="F485" s="13" t="str">
        <f t="shared" si="17"/>
        <v>NO</v>
      </c>
    </row>
    <row r="486" spans="1:6" x14ac:dyDescent="0.25">
      <c r="A486" s="15">
        <v>44650</v>
      </c>
      <c r="B486" s="10">
        <v>2022</v>
      </c>
      <c r="C486" s="10" t="s">
        <v>8</v>
      </c>
      <c r="D486" t="s">
        <v>3</v>
      </c>
      <c r="E486" s="13" t="str">
        <f t="shared" si="16"/>
        <v/>
      </c>
      <c r="F486" s="13" t="str">
        <f t="shared" si="17"/>
        <v>NO</v>
      </c>
    </row>
    <row r="487" spans="1:6" x14ac:dyDescent="0.25">
      <c r="A487" s="15">
        <v>44651</v>
      </c>
      <c r="B487" s="10">
        <v>2022</v>
      </c>
      <c r="C487" s="10" t="s">
        <v>8</v>
      </c>
      <c r="D487">
        <v>5.8</v>
      </c>
      <c r="E487" s="13">
        <f t="shared" si="16"/>
        <v>72</v>
      </c>
      <c r="F487" s="13" t="str">
        <f t="shared" si="17"/>
        <v>YES</v>
      </c>
    </row>
    <row r="488" spans="1:6" x14ac:dyDescent="0.25">
      <c r="A488" s="15">
        <v>44652</v>
      </c>
      <c r="B488" s="10">
        <v>2022</v>
      </c>
      <c r="C488" s="10" t="s">
        <v>8</v>
      </c>
      <c r="D488" t="s">
        <v>3</v>
      </c>
      <c r="E488" s="13" t="str">
        <f t="shared" si="16"/>
        <v/>
      </c>
      <c r="F488" s="13" t="str">
        <f t="shared" si="17"/>
        <v>NO</v>
      </c>
    </row>
    <row r="489" spans="1:6" x14ac:dyDescent="0.25">
      <c r="A489" s="15">
        <v>44653</v>
      </c>
      <c r="B489" s="10">
        <v>2022</v>
      </c>
      <c r="C489" s="10" t="s">
        <v>8</v>
      </c>
      <c r="D489">
        <v>6.8</v>
      </c>
      <c r="E489" s="13">
        <f t="shared" si="16"/>
        <v>56</v>
      </c>
      <c r="F489" s="13" t="str">
        <f t="shared" si="17"/>
        <v>YES</v>
      </c>
    </row>
    <row r="490" spans="1:6" x14ac:dyDescent="0.25">
      <c r="A490" s="15">
        <v>44654</v>
      </c>
      <c r="B490" s="10">
        <v>2022</v>
      </c>
      <c r="C490" s="10" t="s">
        <v>8</v>
      </c>
      <c r="D490" t="s">
        <v>3</v>
      </c>
      <c r="E490" s="13" t="str">
        <f t="shared" si="16"/>
        <v/>
      </c>
      <c r="F490" s="13" t="str">
        <f t="shared" si="17"/>
        <v>NO</v>
      </c>
    </row>
    <row r="491" spans="1:6" x14ac:dyDescent="0.25">
      <c r="A491" s="15">
        <v>44655</v>
      </c>
      <c r="B491" s="10">
        <v>2022</v>
      </c>
      <c r="C491" s="10" t="s">
        <v>8</v>
      </c>
      <c r="D491" t="s">
        <v>3</v>
      </c>
      <c r="E491" s="13" t="str">
        <f t="shared" si="16"/>
        <v/>
      </c>
      <c r="F491" s="13" t="str">
        <f t="shared" si="17"/>
        <v>NO</v>
      </c>
    </row>
    <row r="492" spans="1:6" x14ac:dyDescent="0.25">
      <c r="A492" s="15">
        <v>44656</v>
      </c>
      <c r="B492" s="10">
        <v>2022</v>
      </c>
      <c r="C492" s="10" t="s">
        <v>8</v>
      </c>
      <c r="D492">
        <v>6.1</v>
      </c>
      <c r="E492" s="13">
        <f t="shared" si="16"/>
        <v>66</v>
      </c>
      <c r="F492" s="13" t="str">
        <f t="shared" si="17"/>
        <v>YES</v>
      </c>
    </row>
    <row r="493" spans="1:6" x14ac:dyDescent="0.25">
      <c r="A493" s="15">
        <v>44657</v>
      </c>
      <c r="B493" s="10">
        <v>2022</v>
      </c>
      <c r="C493" s="10" t="s">
        <v>8</v>
      </c>
      <c r="D493" t="s">
        <v>3</v>
      </c>
      <c r="E493" s="13" t="str">
        <f t="shared" si="16"/>
        <v/>
      </c>
      <c r="F493" s="13" t="str">
        <f t="shared" si="17"/>
        <v>NO</v>
      </c>
    </row>
    <row r="494" spans="1:6" x14ac:dyDescent="0.25">
      <c r="A494" s="15">
        <v>44658</v>
      </c>
      <c r="B494" s="10">
        <v>2022</v>
      </c>
      <c r="C494" s="10" t="s">
        <v>8</v>
      </c>
      <c r="D494" t="s">
        <v>3</v>
      </c>
      <c r="E494" s="13" t="str">
        <f t="shared" si="16"/>
        <v/>
      </c>
      <c r="F494" s="13" t="str">
        <f t="shared" si="17"/>
        <v>NO</v>
      </c>
    </row>
    <row r="495" spans="1:6" x14ac:dyDescent="0.25">
      <c r="A495" s="15">
        <v>44659</v>
      </c>
      <c r="B495" s="10">
        <v>2022</v>
      </c>
      <c r="C495" s="10" t="s">
        <v>8</v>
      </c>
      <c r="D495">
        <v>1.8</v>
      </c>
      <c r="E495" s="13">
        <f t="shared" si="16"/>
        <v>118</v>
      </c>
      <c r="F495" s="13" t="str">
        <f t="shared" si="17"/>
        <v>YES</v>
      </c>
    </row>
    <row r="496" spans="1:6" x14ac:dyDescent="0.25">
      <c r="A496" s="15">
        <v>44660</v>
      </c>
      <c r="B496" s="10">
        <v>2022</v>
      </c>
      <c r="C496" s="10" t="s">
        <v>8</v>
      </c>
      <c r="D496" t="s">
        <v>3</v>
      </c>
      <c r="E496" s="13" t="str">
        <f t="shared" ref="E496:E559" si="18">IF(D496&lt;&gt;"",RANK(D496,D$367:D$731),"")</f>
        <v/>
      </c>
      <c r="F496" s="13" t="str">
        <f t="shared" ref="F496:F559" si="19">IF(OR(D496="",E496&lt;ROUNDUP((COUNT(D$367:D$731))*0.02,0)),"NO","YES")</f>
        <v>NO</v>
      </c>
    </row>
    <row r="497" spans="1:6" x14ac:dyDescent="0.25">
      <c r="A497" s="15">
        <v>44661</v>
      </c>
      <c r="B497" s="10">
        <v>2022</v>
      </c>
      <c r="C497" s="10" t="s">
        <v>8</v>
      </c>
      <c r="D497" t="s">
        <v>3</v>
      </c>
      <c r="E497" s="13" t="str">
        <f t="shared" si="18"/>
        <v/>
      </c>
      <c r="F497" s="13" t="str">
        <f t="shared" si="19"/>
        <v>NO</v>
      </c>
    </row>
    <row r="498" spans="1:6" x14ac:dyDescent="0.25">
      <c r="A498" s="15">
        <v>44662</v>
      </c>
      <c r="B498" s="10">
        <v>2022</v>
      </c>
      <c r="C498" s="10" t="s">
        <v>8</v>
      </c>
      <c r="D498">
        <v>5</v>
      </c>
      <c r="E498" s="13">
        <f t="shared" si="18"/>
        <v>87</v>
      </c>
      <c r="F498" s="13" t="str">
        <f t="shared" si="19"/>
        <v>YES</v>
      </c>
    </row>
    <row r="499" spans="1:6" x14ac:dyDescent="0.25">
      <c r="A499" s="15">
        <v>44663</v>
      </c>
      <c r="B499" s="10">
        <v>2022</v>
      </c>
      <c r="C499" s="10" t="s">
        <v>8</v>
      </c>
      <c r="D499" t="s">
        <v>3</v>
      </c>
      <c r="E499" s="13" t="str">
        <f t="shared" si="18"/>
        <v/>
      </c>
      <c r="F499" s="13" t="str">
        <f t="shared" si="19"/>
        <v>NO</v>
      </c>
    </row>
    <row r="500" spans="1:6" x14ac:dyDescent="0.25">
      <c r="A500" s="15">
        <v>44664</v>
      </c>
      <c r="B500" s="10">
        <v>2022</v>
      </c>
      <c r="C500" s="10" t="s">
        <v>8</v>
      </c>
      <c r="D500" t="s">
        <v>3</v>
      </c>
      <c r="E500" s="13" t="str">
        <f t="shared" si="18"/>
        <v/>
      </c>
      <c r="F500" s="13" t="str">
        <f t="shared" si="19"/>
        <v>NO</v>
      </c>
    </row>
    <row r="501" spans="1:6" x14ac:dyDescent="0.25">
      <c r="A501" s="15">
        <v>44665</v>
      </c>
      <c r="B501" s="10">
        <v>2022</v>
      </c>
      <c r="C501" s="10" t="s">
        <v>8</v>
      </c>
      <c r="D501">
        <v>2.2000000000000002</v>
      </c>
      <c r="E501" s="13">
        <f t="shared" si="18"/>
        <v>117</v>
      </c>
      <c r="F501" s="13" t="str">
        <f t="shared" si="19"/>
        <v>YES</v>
      </c>
    </row>
    <row r="502" spans="1:6" x14ac:dyDescent="0.25">
      <c r="A502" s="15">
        <v>44666</v>
      </c>
      <c r="B502" s="10">
        <v>2022</v>
      </c>
      <c r="C502" s="10" t="s">
        <v>8</v>
      </c>
      <c r="D502" t="s">
        <v>3</v>
      </c>
      <c r="E502" s="13" t="str">
        <f t="shared" si="18"/>
        <v/>
      </c>
      <c r="F502" s="13" t="str">
        <f t="shared" si="19"/>
        <v>NO</v>
      </c>
    </row>
    <row r="503" spans="1:6" x14ac:dyDescent="0.25">
      <c r="A503" s="15">
        <v>44667</v>
      </c>
      <c r="B503" s="10">
        <v>2022</v>
      </c>
      <c r="C503" s="10" t="s">
        <v>8</v>
      </c>
      <c r="D503" t="s">
        <v>3</v>
      </c>
      <c r="E503" s="13" t="str">
        <f t="shared" si="18"/>
        <v/>
      </c>
      <c r="F503" s="13" t="str">
        <f t="shared" si="19"/>
        <v>NO</v>
      </c>
    </row>
    <row r="504" spans="1:6" x14ac:dyDescent="0.25">
      <c r="A504" s="15">
        <v>44668</v>
      </c>
      <c r="B504" s="10">
        <v>2022</v>
      </c>
      <c r="C504" s="10" t="s">
        <v>8</v>
      </c>
      <c r="D504">
        <v>4.3</v>
      </c>
      <c r="E504" s="13">
        <f t="shared" si="18"/>
        <v>102</v>
      </c>
      <c r="F504" s="13" t="str">
        <f t="shared" si="19"/>
        <v>YES</v>
      </c>
    </row>
    <row r="505" spans="1:6" x14ac:dyDescent="0.25">
      <c r="A505" s="15">
        <v>44669</v>
      </c>
      <c r="B505" s="10">
        <v>2022</v>
      </c>
      <c r="C505" s="10" t="s">
        <v>8</v>
      </c>
      <c r="D505" t="s">
        <v>3</v>
      </c>
      <c r="E505" s="13" t="str">
        <f t="shared" si="18"/>
        <v/>
      </c>
      <c r="F505" s="13" t="str">
        <f t="shared" si="19"/>
        <v>NO</v>
      </c>
    </row>
    <row r="506" spans="1:6" x14ac:dyDescent="0.25">
      <c r="A506" s="15">
        <v>44670</v>
      </c>
      <c r="B506" s="10">
        <v>2022</v>
      </c>
      <c r="C506" s="10" t="s">
        <v>8</v>
      </c>
      <c r="D506" t="s">
        <v>3</v>
      </c>
      <c r="E506" s="13" t="str">
        <f t="shared" si="18"/>
        <v/>
      </c>
      <c r="F506" s="13" t="str">
        <f t="shared" si="19"/>
        <v>NO</v>
      </c>
    </row>
    <row r="507" spans="1:6" x14ac:dyDescent="0.25">
      <c r="A507" s="15">
        <v>44671</v>
      </c>
      <c r="B507" s="10">
        <v>2022</v>
      </c>
      <c r="C507" s="10" t="s">
        <v>8</v>
      </c>
      <c r="D507">
        <v>8.8000000000000007</v>
      </c>
      <c r="E507" s="13">
        <f t="shared" si="18"/>
        <v>31</v>
      </c>
      <c r="F507" s="13" t="str">
        <f t="shared" si="19"/>
        <v>YES</v>
      </c>
    </row>
    <row r="508" spans="1:6" x14ac:dyDescent="0.25">
      <c r="A508" s="15">
        <v>44672</v>
      </c>
      <c r="B508" s="10">
        <v>2022</v>
      </c>
      <c r="C508" s="10" t="s">
        <v>8</v>
      </c>
      <c r="D508" t="s">
        <v>3</v>
      </c>
      <c r="E508" s="13" t="str">
        <f t="shared" si="18"/>
        <v/>
      </c>
      <c r="F508" s="13" t="str">
        <f t="shared" si="19"/>
        <v>NO</v>
      </c>
    </row>
    <row r="509" spans="1:6" x14ac:dyDescent="0.25">
      <c r="A509" s="15">
        <v>44673</v>
      </c>
      <c r="B509" s="10">
        <v>2022</v>
      </c>
      <c r="C509" s="10" t="s">
        <v>8</v>
      </c>
      <c r="D509" t="s">
        <v>3</v>
      </c>
      <c r="E509" s="13" t="str">
        <f t="shared" si="18"/>
        <v/>
      </c>
      <c r="F509" s="13" t="str">
        <f t="shared" si="19"/>
        <v>NO</v>
      </c>
    </row>
    <row r="510" spans="1:6" x14ac:dyDescent="0.25">
      <c r="A510" s="15">
        <v>44674</v>
      </c>
      <c r="B510" s="10">
        <v>2022</v>
      </c>
      <c r="C510" s="10" t="s">
        <v>8</v>
      </c>
      <c r="D510">
        <v>10.6</v>
      </c>
      <c r="E510" s="13">
        <f t="shared" si="18"/>
        <v>16</v>
      </c>
      <c r="F510" s="13" t="str">
        <f t="shared" si="19"/>
        <v>YES</v>
      </c>
    </row>
    <row r="511" spans="1:6" x14ac:dyDescent="0.25">
      <c r="A511" s="15">
        <v>44675</v>
      </c>
      <c r="B511" s="10">
        <v>2022</v>
      </c>
      <c r="C511" s="10" t="s">
        <v>8</v>
      </c>
      <c r="D511" t="s">
        <v>3</v>
      </c>
      <c r="E511" s="13" t="str">
        <f t="shared" si="18"/>
        <v/>
      </c>
      <c r="F511" s="13" t="str">
        <f t="shared" si="19"/>
        <v>NO</v>
      </c>
    </row>
    <row r="512" spans="1:6" x14ac:dyDescent="0.25">
      <c r="A512" s="15">
        <v>44676</v>
      </c>
      <c r="B512" s="10">
        <v>2022</v>
      </c>
      <c r="C512" s="10" t="s">
        <v>8</v>
      </c>
      <c r="D512" t="s">
        <v>3</v>
      </c>
      <c r="E512" s="13" t="str">
        <f t="shared" si="18"/>
        <v/>
      </c>
      <c r="F512" s="13" t="str">
        <f t="shared" si="19"/>
        <v>NO</v>
      </c>
    </row>
    <row r="513" spans="1:6" x14ac:dyDescent="0.25">
      <c r="A513" s="15">
        <v>44677</v>
      </c>
      <c r="B513" s="10">
        <v>2022</v>
      </c>
      <c r="C513" s="10" t="s">
        <v>8</v>
      </c>
      <c r="D513">
        <v>13.7</v>
      </c>
      <c r="E513" s="13">
        <f t="shared" si="18"/>
        <v>5</v>
      </c>
      <c r="F513" s="13" t="str">
        <f t="shared" si="19"/>
        <v>YES</v>
      </c>
    </row>
    <row r="514" spans="1:6" x14ac:dyDescent="0.25">
      <c r="A514" s="15">
        <v>44678</v>
      </c>
      <c r="B514" s="10">
        <v>2022</v>
      </c>
      <c r="C514" s="10" t="s">
        <v>8</v>
      </c>
      <c r="D514" t="s">
        <v>3</v>
      </c>
      <c r="E514" s="13" t="str">
        <f t="shared" si="18"/>
        <v/>
      </c>
      <c r="F514" s="13" t="str">
        <f t="shared" si="19"/>
        <v>NO</v>
      </c>
    </row>
    <row r="515" spans="1:6" x14ac:dyDescent="0.25">
      <c r="A515" s="15">
        <v>44679</v>
      </c>
      <c r="B515" s="10">
        <v>2022</v>
      </c>
      <c r="C515" s="10" t="s">
        <v>8</v>
      </c>
      <c r="D515" t="s">
        <v>3</v>
      </c>
      <c r="E515" s="13" t="str">
        <f t="shared" si="18"/>
        <v/>
      </c>
      <c r="F515" s="13" t="str">
        <f t="shared" si="19"/>
        <v>NO</v>
      </c>
    </row>
    <row r="516" spans="1:6" x14ac:dyDescent="0.25">
      <c r="A516" s="15">
        <v>44680</v>
      </c>
      <c r="B516" s="10">
        <v>2022</v>
      </c>
      <c r="C516" s="10" t="s">
        <v>8</v>
      </c>
      <c r="D516">
        <v>7.3</v>
      </c>
      <c r="E516" s="13">
        <f t="shared" si="18"/>
        <v>48</v>
      </c>
      <c r="F516" s="13" t="str">
        <f t="shared" si="19"/>
        <v>YES</v>
      </c>
    </row>
    <row r="517" spans="1:6" x14ac:dyDescent="0.25">
      <c r="A517" s="15">
        <v>44681</v>
      </c>
      <c r="B517" s="10">
        <v>2022</v>
      </c>
      <c r="C517" s="10" t="s">
        <v>8</v>
      </c>
      <c r="D517" t="s">
        <v>3</v>
      </c>
      <c r="E517" s="13" t="str">
        <f t="shared" si="18"/>
        <v/>
      </c>
      <c r="F517" s="13" t="str">
        <f t="shared" si="19"/>
        <v>NO</v>
      </c>
    </row>
    <row r="518" spans="1:6" x14ac:dyDescent="0.25">
      <c r="A518" s="15">
        <v>44682</v>
      </c>
      <c r="B518" s="10">
        <v>2022</v>
      </c>
      <c r="C518" s="10" t="s">
        <v>8</v>
      </c>
      <c r="D518" t="s">
        <v>3</v>
      </c>
      <c r="E518" s="13" t="str">
        <f t="shared" si="18"/>
        <v/>
      </c>
      <c r="F518" s="13" t="str">
        <f t="shared" si="19"/>
        <v>NO</v>
      </c>
    </row>
    <row r="519" spans="1:6" x14ac:dyDescent="0.25">
      <c r="A519" s="15">
        <v>44683</v>
      </c>
      <c r="B519" s="10">
        <v>2022</v>
      </c>
      <c r="C519" s="10" t="s">
        <v>8</v>
      </c>
      <c r="D519">
        <v>4.5</v>
      </c>
      <c r="E519" s="13">
        <f t="shared" si="18"/>
        <v>95</v>
      </c>
      <c r="F519" s="13" t="str">
        <f t="shared" si="19"/>
        <v>YES</v>
      </c>
    </row>
    <row r="520" spans="1:6" x14ac:dyDescent="0.25">
      <c r="A520" s="15">
        <v>44684</v>
      </c>
      <c r="B520" s="10">
        <v>2022</v>
      </c>
      <c r="C520" s="10" t="s">
        <v>8</v>
      </c>
      <c r="D520" t="s">
        <v>3</v>
      </c>
      <c r="E520" s="13" t="str">
        <f t="shared" si="18"/>
        <v/>
      </c>
      <c r="F520" s="13" t="str">
        <f t="shared" si="19"/>
        <v>NO</v>
      </c>
    </row>
    <row r="521" spans="1:6" x14ac:dyDescent="0.25">
      <c r="A521" s="15">
        <v>44685</v>
      </c>
      <c r="B521" s="10">
        <v>2022</v>
      </c>
      <c r="C521" s="10" t="s">
        <v>8</v>
      </c>
      <c r="D521" t="s">
        <v>3</v>
      </c>
      <c r="E521" s="13" t="str">
        <f t="shared" si="18"/>
        <v/>
      </c>
      <c r="F521" s="13" t="str">
        <f t="shared" si="19"/>
        <v>NO</v>
      </c>
    </row>
    <row r="522" spans="1:6" x14ac:dyDescent="0.25">
      <c r="A522" s="15">
        <v>44686</v>
      </c>
      <c r="B522" s="10">
        <v>2022</v>
      </c>
      <c r="C522" s="10" t="s">
        <v>8</v>
      </c>
      <c r="D522">
        <v>5.3</v>
      </c>
      <c r="E522" s="13">
        <f t="shared" si="18"/>
        <v>81</v>
      </c>
      <c r="F522" s="13" t="str">
        <f t="shared" si="19"/>
        <v>YES</v>
      </c>
    </row>
    <row r="523" spans="1:6" x14ac:dyDescent="0.25">
      <c r="A523" s="15">
        <v>44687</v>
      </c>
      <c r="B523" s="10">
        <v>2022</v>
      </c>
      <c r="C523" s="10" t="s">
        <v>8</v>
      </c>
      <c r="D523" t="s">
        <v>3</v>
      </c>
      <c r="E523" s="13" t="str">
        <f t="shared" si="18"/>
        <v/>
      </c>
      <c r="F523" s="13" t="str">
        <f t="shared" si="19"/>
        <v>NO</v>
      </c>
    </row>
    <row r="524" spans="1:6" x14ac:dyDescent="0.25">
      <c r="A524" s="15">
        <v>44688</v>
      </c>
      <c r="B524" s="10">
        <v>2022</v>
      </c>
      <c r="C524" s="10" t="s">
        <v>8</v>
      </c>
      <c r="D524" t="s">
        <v>3</v>
      </c>
      <c r="E524" s="13" t="str">
        <f t="shared" si="18"/>
        <v/>
      </c>
      <c r="F524" s="13" t="str">
        <f t="shared" si="19"/>
        <v>NO</v>
      </c>
    </row>
    <row r="525" spans="1:6" x14ac:dyDescent="0.25">
      <c r="A525" s="15">
        <v>44689</v>
      </c>
      <c r="B525" s="10">
        <v>2022</v>
      </c>
      <c r="C525" s="10" t="s">
        <v>8</v>
      </c>
      <c r="D525">
        <v>7.3</v>
      </c>
      <c r="E525" s="13">
        <f t="shared" si="18"/>
        <v>48</v>
      </c>
      <c r="F525" s="13" t="str">
        <f t="shared" si="19"/>
        <v>YES</v>
      </c>
    </row>
    <row r="526" spans="1:6" x14ac:dyDescent="0.25">
      <c r="A526" s="15">
        <v>44690</v>
      </c>
      <c r="B526" s="10">
        <v>2022</v>
      </c>
      <c r="C526" s="10" t="s">
        <v>8</v>
      </c>
      <c r="D526" t="s">
        <v>3</v>
      </c>
      <c r="E526" s="13" t="str">
        <f t="shared" si="18"/>
        <v/>
      </c>
      <c r="F526" s="13" t="str">
        <f t="shared" si="19"/>
        <v>NO</v>
      </c>
    </row>
    <row r="527" spans="1:6" x14ac:dyDescent="0.25">
      <c r="A527" s="15">
        <v>44691</v>
      </c>
      <c r="B527" s="10">
        <v>2022</v>
      </c>
      <c r="C527" s="10" t="s">
        <v>8</v>
      </c>
      <c r="D527" t="s">
        <v>3</v>
      </c>
      <c r="E527" s="13" t="str">
        <f t="shared" si="18"/>
        <v/>
      </c>
      <c r="F527" s="13" t="str">
        <f t="shared" si="19"/>
        <v>NO</v>
      </c>
    </row>
    <row r="528" spans="1:6" x14ac:dyDescent="0.25">
      <c r="A528" s="15">
        <v>44692</v>
      </c>
      <c r="B528" s="10">
        <v>2022</v>
      </c>
      <c r="C528" s="10" t="s">
        <v>8</v>
      </c>
      <c r="D528" t="s">
        <v>15</v>
      </c>
      <c r="E528" s="13" t="e">
        <f t="shared" si="18"/>
        <v>#VALUE!</v>
      </c>
      <c r="F528" s="13" t="e">
        <f t="shared" si="19"/>
        <v>#VALUE!</v>
      </c>
    </row>
    <row r="529" spans="1:6" x14ac:dyDescent="0.25">
      <c r="A529" s="15">
        <v>44693</v>
      </c>
      <c r="B529" s="10">
        <v>2022</v>
      </c>
      <c r="C529" s="10" t="s">
        <v>8</v>
      </c>
      <c r="D529" t="s">
        <v>3</v>
      </c>
      <c r="E529" s="13" t="str">
        <f t="shared" si="18"/>
        <v/>
      </c>
      <c r="F529" s="13" t="str">
        <f t="shared" si="19"/>
        <v>NO</v>
      </c>
    </row>
    <row r="530" spans="1:6" x14ac:dyDescent="0.25">
      <c r="A530" s="15">
        <v>44694</v>
      </c>
      <c r="B530" s="10">
        <v>2022</v>
      </c>
      <c r="C530" s="10" t="s">
        <v>8</v>
      </c>
      <c r="D530" t="s">
        <v>3</v>
      </c>
      <c r="E530" s="13" t="str">
        <f t="shared" si="18"/>
        <v/>
      </c>
      <c r="F530" s="13" t="str">
        <f t="shared" si="19"/>
        <v>NO</v>
      </c>
    </row>
    <row r="531" spans="1:6" x14ac:dyDescent="0.25">
      <c r="A531" s="15">
        <v>44695</v>
      </c>
      <c r="B531" s="10">
        <v>2022</v>
      </c>
      <c r="C531" s="10" t="s">
        <v>8</v>
      </c>
      <c r="D531">
        <v>9.6</v>
      </c>
      <c r="E531" s="13">
        <f t="shared" si="18"/>
        <v>25</v>
      </c>
      <c r="F531" s="13" t="str">
        <f t="shared" si="19"/>
        <v>YES</v>
      </c>
    </row>
    <row r="532" spans="1:6" x14ac:dyDescent="0.25">
      <c r="A532" s="15">
        <v>44696</v>
      </c>
      <c r="B532" s="10">
        <v>2022</v>
      </c>
      <c r="C532" s="10" t="s">
        <v>8</v>
      </c>
      <c r="D532" t="s">
        <v>3</v>
      </c>
      <c r="E532" s="13" t="str">
        <f t="shared" si="18"/>
        <v/>
      </c>
      <c r="F532" s="13" t="str">
        <f t="shared" si="19"/>
        <v>NO</v>
      </c>
    </row>
    <row r="533" spans="1:6" x14ac:dyDescent="0.25">
      <c r="A533" s="15">
        <v>44697</v>
      </c>
      <c r="B533" s="10">
        <v>2022</v>
      </c>
      <c r="C533" s="10" t="s">
        <v>8</v>
      </c>
      <c r="D533" t="s">
        <v>3</v>
      </c>
      <c r="E533" s="13" t="str">
        <f t="shared" si="18"/>
        <v/>
      </c>
      <c r="F533" s="13" t="str">
        <f t="shared" si="19"/>
        <v>NO</v>
      </c>
    </row>
    <row r="534" spans="1:6" x14ac:dyDescent="0.25">
      <c r="A534" s="15">
        <v>44698</v>
      </c>
      <c r="B534" s="10">
        <v>2022</v>
      </c>
      <c r="C534" s="10" t="s">
        <v>8</v>
      </c>
      <c r="D534">
        <v>5.5</v>
      </c>
      <c r="E534" s="13">
        <f t="shared" si="18"/>
        <v>77</v>
      </c>
      <c r="F534" s="13" t="str">
        <f t="shared" si="19"/>
        <v>YES</v>
      </c>
    </row>
    <row r="535" spans="1:6" x14ac:dyDescent="0.25">
      <c r="A535" s="15">
        <v>44699</v>
      </c>
      <c r="B535" s="10">
        <v>2022</v>
      </c>
      <c r="C535" s="10" t="s">
        <v>8</v>
      </c>
      <c r="D535" t="s">
        <v>3</v>
      </c>
      <c r="E535" s="13" t="str">
        <f t="shared" si="18"/>
        <v/>
      </c>
      <c r="F535" s="13" t="str">
        <f t="shared" si="19"/>
        <v>NO</v>
      </c>
    </row>
    <row r="536" spans="1:6" x14ac:dyDescent="0.25">
      <c r="A536" s="15">
        <v>44700</v>
      </c>
      <c r="B536" s="10">
        <v>2022</v>
      </c>
      <c r="C536" s="10" t="s">
        <v>8</v>
      </c>
      <c r="D536" t="s">
        <v>3</v>
      </c>
      <c r="E536" s="13" t="str">
        <f t="shared" si="18"/>
        <v/>
      </c>
      <c r="F536" s="13" t="str">
        <f t="shared" si="19"/>
        <v>NO</v>
      </c>
    </row>
    <row r="537" spans="1:6" x14ac:dyDescent="0.25">
      <c r="A537" s="15">
        <v>44701</v>
      </c>
      <c r="B537" s="10">
        <v>2022</v>
      </c>
      <c r="C537" s="10" t="s">
        <v>8</v>
      </c>
      <c r="D537">
        <v>2.7</v>
      </c>
      <c r="E537" s="13">
        <f t="shared" si="18"/>
        <v>116</v>
      </c>
      <c r="F537" s="13" t="str">
        <f t="shared" si="19"/>
        <v>YES</v>
      </c>
    </row>
    <row r="538" spans="1:6" x14ac:dyDescent="0.25">
      <c r="A538" s="15">
        <v>44702</v>
      </c>
      <c r="B538" s="10">
        <v>2022</v>
      </c>
      <c r="C538" s="10" t="s">
        <v>8</v>
      </c>
      <c r="D538" t="s">
        <v>3</v>
      </c>
      <c r="E538" s="13" t="str">
        <f t="shared" si="18"/>
        <v/>
      </c>
      <c r="F538" s="13" t="str">
        <f t="shared" si="19"/>
        <v>NO</v>
      </c>
    </row>
    <row r="539" spans="1:6" x14ac:dyDescent="0.25">
      <c r="A539" s="15">
        <v>44703</v>
      </c>
      <c r="B539" s="10">
        <v>2022</v>
      </c>
      <c r="C539" s="10" t="s">
        <v>8</v>
      </c>
      <c r="D539" t="s">
        <v>3</v>
      </c>
      <c r="E539" s="13" t="str">
        <f t="shared" si="18"/>
        <v/>
      </c>
      <c r="F539" s="13" t="str">
        <f t="shared" si="19"/>
        <v>NO</v>
      </c>
    </row>
    <row r="540" spans="1:6" x14ac:dyDescent="0.25">
      <c r="A540" s="15">
        <v>44704</v>
      </c>
      <c r="B540" s="10">
        <v>2022</v>
      </c>
      <c r="C540" s="10" t="s">
        <v>8</v>
      </c>
      <c r="D540">
        <v>4.8</v>
      </c>
      <c r="E540" s="13">
        <f t="shared" si="18"/>
        <v>92</v>
      </c>
      <c r="F540" s="13" t="str">
        <f t="shared" si="19"/>
        <v>YES</v>
      </c>
    </row>
    <row r="541" spans="1:6" x14ac:dyDescent="0.25">
      <c r="A541" s="15">
        <v>44705</v>
      </c>
      <c r="B541" s="10">
        <v>2022</v>
      </c>
      <c r="C541" s="10" t="s">
        <v>8</v>
      </c>
      <c r="D541" t="s">
        <v>3</v>
      </c>
      <c r="E541" s="13" t="str">
        <f t="shared" si="18"/>
        <v/>
      </c>
      <c r="F541" s="13" t="str">
        <f t="shared" si="19"/>
        <v>NO</v>
      </c>
    </row>
    <row r="542" spans="1:6" x14ac:dyDescent="0.25">
      <c r="A542" s="15">
        <v>44706</v>
      </c>
      <c r="B542" s="10">
        <v>2022</v>
      </c>
      <c r="C542" s="10" t="s">
        <v>8</v>
      </c>
      <c r="D542" t="s">
        <v>3</v>
      </c>
      <c r="E542" s="13" t="str">
        <f t="shared" si="18"/>
        <v/>
      </c>
      <c r="F542" s="13" t="str">
        <f t="shared" si="19"/>
        <v>NO</v>
      </c>
    </row>
    <row r="543" spans="1:6" x14ac:dyDescent="0.25">
      <c r="A543" s="15">
        <v>44707</v>
      </c>
      <c r="B543" s="10">
        <v>2022</v>
      </c>
      <c r="C543" s="10" t="s">
        <v>8</v>
      </c>
      <c r="D543">
        <v>4.8</v>
      </c>
      <c r="E543" s="13">
        <f t="shared" si="18"/>
        <v>92</v>
      </c>
      <c r="F543" s="13" t="str">
        <f t="shared" si="19"/>
        <v>YES</v>
      </c>
    </row>
    <row r="544" spans="1:6" x14ac:dyDescent="0.25">
      <c r="A544" s="15">
        <v>44708</v>
      </c>
      <c r="B544" s="10">
        <v>2022</v>
      </c>
      <c r="C544" s="10" t="s">
        <v>8</v>
      </c>
      <c r="D544" t="s">
        <v>3</v>
      </c>
      <c r="E544" s="13" t="str">
        <f t="shared" si="18"/>
        <v/>
      </c>
      <c r="F544" s="13" t="str">
        <f t="shared" si="19"/>
        <v>NO</v>
      </c>
    </row>
    <row r="545" spans="1:6" x14ac:dyDescent="0.25">
      <c r="A545" s="15">
        <v>44709</v>
      </c>
      <c r="B545" s="10">
        <v>2022</v>
      </c>
      <c r="C545" s="10" t="s">
        <v>8</v>
      </c>
      <c r="D545" t="s">
        <v>3</v>
      </c>
      <c r="E545" s="13" t="str">
        <f t="shared" si="18"/>
        <v/>
      </c>
      <c r="F545" s="13" t="str">
        <f t="shared" si="19"/>
        <v>NO</v>
      </c>
    </row>
    <row r="546" spans="1:6" x14ac:dyDescent="0.25">
      <c r="A546" s="15">
        <v>44710</v>
      </c>
      <c r="B546" s="10">
        <v>2022</v>
      </c>
      <c r="C546" s="10" t="s">
        <v>8</v>
      </c>
      <c r="D546">
        <v>10.3</v>
      </c>
      <c r="E546" s="13">
        <f t="shared" si="18"/>
        <v>20</v>
      </c>
      <c r="F546" s="13" t="str">
        <f t="shared" si="19"/>
        <v>YES</v>
      </c>
    </row>
    <row r="547" spans="1:6" x14ac:dyDescent="0.25">
      <c r="A547" s="15">
        <v>44711</v>
      </c>
      <c r="B547" s="10">
        <v>2022</v>
      </c>
      <c r="C547" s="10" t="s">
        <v>8</v>
      </c>
      <c r="D547" t="s">
        <v>3</v>
      </c>
      <c r="E547" s="13" t="str">
        <f t="shared" si="18"/>
        <v/>
      </c>
      <c r="F547" s="13" t="str">
        <f t="shared" si="19"/>
        <v>NO</v>
      </c>
    </row>
    <row r="548" spans="1:6" x14ac:dyDescent="0.25">
      <c r="A548" s="15">
        <v>44712</v>
      </c>
      <c r="B548" s="10">
        <v>2022</v>
      </c>
      <c r="C548" s="10" t="s">
        <v>8</v>
      </c>
      <c r="D548" t="s">
        <v>3</v>
      </c>
      <c r="E548" s="13" t="str">
        <f t="shared" si="18"/>
        <v/>
      </c>
      <c r="F548" s="13" t="str">
        <f t="shared" si="19"/>
        <v>NO</v>
      </c>
    </row>
    <row r="549" spans="1:6" x14ac:dyDescent="0.25">
      <c r="A549" s="15">
        <v>44713</v>
      </c>
      <c r="B549" s="10">
        <v>2022</v>
      </c>
      <c r="C549" s="10" t="s">
        <v>9</v>
      </c>
      <c r="D549">
        <v>3.5</v>
      </c>
      <c r="E549" s="13">
        <f t="shared" si="18"/>
        <v>112</v>
      </c>
      <c r="F549" s="13" t="str">
        <f t="shared" si="19"/>
        <v>YES</v>
      </c>
    </row>
    <row r="550" spans="1:6" x14ac:dyDescent="0.25">
      <c r="A550" s="15">
        <v>44714</v>
      </c>
      <c r="B550" s="10">
        <v>2022</v>
      </c>
      <c r="C550" s="10" t="s">
        <v>9</v>
      </c>
      <c r="D550" t="s">
        <v>3</v>
      </c>
      <c r="E550" s="13" t="str">
        <f t="shared" si="18"/>
        <v/>
      </c>
      <c r="F550" s="13" t="str">
        <f t="shared" si="19"/>
        <v>NO</v>
      </c>
    </row>
    <row r="551" spans="1:6" x14ac:dyDescent="0.25">
      <c r="A551" s="15">
        <v>44715</v>
      </c>
      <c r="B551" s="10">
        <v>2022</v>
      </c>
      <c r="C551" s="10" t="s">
        <v>9</v>
      </c>
      <c r="D551" t="s">
        <v>3</v>
      </c>
      <c r="E551" s="13" t="str">
        <f t="shared" si="18"/>
        <v/>
      </c>
      <c r="F551" s="13" t="str">
        <f t="shared" si="19"/>
        <v>NO</v>
      </c>
    </row>
    <row r="552" spans="1:6" x14ac:dyDescent="0.25">
      <c r="A552" s="15">
        <v>44716</v>
      </c>
      <c r="B552" s="10">
        <v>2022</v>
      </c>
      <c r="C552" s="10" t="s">
        <v>9</v>
      </c>
      <c r="D552">
        <v>5.3</v>
      </c>
      <c r="E552" s="13">
        <f t="shared" si="18"/>
        <v>81</v>
      </c>
      <c r="F552" s="13" t="str">
        <f t="shared" si="19"/>
        <v>YES</v>
      </c>
    </row>
    <row r="553" spans="1:6" x14ac:dyDescent="0.25">
      <c r="A553" s="15">
        <v>44717</v>
      </c>
      <c r="B553" s="10">
        <v>2022</v>
      </c>
      <c r="C553" s="10" t="s">
        <v>9</v>
      </c>
      <c r="D553" t="s">
        <v>3</v>
      </c>
      <c r="E553" s="13" t="str">
        <f t="shared" si="18"/>
        <v/>
      </c>
      <c r="F553" s="13" t="str">
        <f t="shared" si="19"/>
        <v>NO</v>
      </c>
    </row>
    <row r="554" spans="1:6" x14ac:dyDescent="0.25">
      <c r="A554" s="15">
        <v>44718</v>
      </c>
      <c r="B554" s="10">
        <v>2022</v>
      </c>
      <c r="C554" s="10" t="s">
        <v>9</v>
      </c>
      <c r="D554" t="s">
        <v>3</v>
      </c>
      <c r="E554" s="13" t="str">
        <f t="shared" si="18"/>
        <v/>
      </c>
      <c r="F554" s="13" t="str">
        <f t="shared" si="19"/>
        <v>NO</v>
      </c>
    </row>
    <row r="555" spans="1:6" x14ac:dyDescent="0.25">
      <c r="A555" s="15">
        <v>44719</v>
      </c>
      <c r="B555" s="10">
        <v>2022</v>
      </c>
      <c r="C555" s="10" t="s">
        <v>9</v>
      </c>
      <c r="D555">
        <v>4.4000000000000004</v>
      </c>
      <c r="E555" s="13">
        <f t="shared" si="18"/>
        <v>99</v>
      </c>
      <c r="F555" s="13" t="str">
        <f t="shared" si="19"/>
        <v>YES</v>
      </c>
    </row>
    <row r="556" spans="1:6" x14ac:dyDescent="0.25">
      <c r="A556" s="15">
        <v>44720</v>
      </c>
      <c r="B556" s="10">
        <v>2022</v>
      </c>
      <c r="C556" s="10" t="s">
        <v>9</v>
      </c>
      <c r="D556" t="s">
        <v>3</v>
      </c>
      <c r="E556" s="13" t="str">
        <f t="shared" si="18"/>
        <v/>
      </c>
      <c r="F556" s="13" t="str">
        <f t="shared" si="19"/>
        <v>NO</v>
      </c>
    </row>
    <row r="557" spans="1:6" x14ac:dyDescent="0.25">
      <c r="A557" s="15">
        <v>44721</v>
      </c>
      <c r="B557" s="10">
        <v>2022</v>
      </c>
      <c r="C557" s="10" t="s">
        <v>9</v>
      </c>
      <c r="D557" t="s">
        <v>3</v>
      </c>
      <c r="E557" s="13" t="str">
        <f t="shared" si="18"/>
        <v/>
      </c>
      <c r="F557" s="13" t="str">
        <f t="shared" si="19"/>
        <v>NO</v>
      </c>
    </row>
    <row r="558" spans="1:6" x14ac:dyDescent="0.25">
      <c r="A558" s="15">
        <v>44722</v>
      </c>
      <c r="B558" s="10">
        <v>2022</v>
      </c>
      <c r="C558" s="10" t="s">
        <v>9</v>
      </c>
      <c r="D558">
        <v>8.5</v>
      </c>
      <c r="E558" s="13">
        <f t="shared" si="18"/>
        <v>34</v>
      </c>
      <c r="F558" s="13" t="str">
        <f t="shared" si="19"/>
        <v>YES</v>
      </c>
    </row>
    <row r="559" spans="1:6" x14ac:dyDescent="0.25">
      <c r="A559" s="15">
        <v>44723</v>
      </c>
      <c r="B559" s="10">
        <v>2022</v>
      </c>
      <c r="C559" s="10" t="s">
        <v>9</v>
      </c>
      <c r="D559" t="s">
        <v>3</v>
      </c>
      <c r="E559" s="13" t="str">
        <f t="shared" si="18"/>
        <v/>
      </c>
      <c r="F559" s="13" t="str">
        <f t="shared" si="19"/>
        <v>NO</v>
      </c>
    </row>
    <row r="560" spans="1:6" x14ac:dyDescent="0.25">
      <c r="A560" s="15">
        <v>44724</v>
      </c>
      <c r="B560" s="10">
        <v>2022</v>
      </c>
      <c r="C560" s="10" t="s">
        <v>9</v>
      </c>
      <c r="D560" t="s">
        <v>3</v>
      </c>
      <c r="E560" s="13" t="str">
        <f t="shared" ref="E560:E623" si="20">IF(D560&lt;&gt;"",RANK(D560,D$367:D$731),"")</f>
        <v/>
      </c>
      <c r="F560" s="13" t="str">
        <f t="shared" ref="F560:F623" si="21">IF(OR(D560="",E560&lt;ROUNDUP((COUNT(D$367:D$731))*0.02,0)),"NO","YES")</f>
        <v>NO</v>
      </c>
    </row>
    <row r="561" spans="1:6" x14ac:dyDescent="0.25">
      <c r="A561" s="15">
        <v>44725</v>
      </c>
      <c r="B561" s="10">
        <v>2022</v>
      </c>
      <c r="C561" s="10" t="s">
        <v>9</v>
      </c>
      <c r="D561">
        <v>12.5</v>
      </c>
      <c r="E561" s="13">
        <f t="shared" si="20"/>
        <v>9</v>
      </c>
      <c r="F561" s="13" t="str">
        <f t="shared" si="21"/>
        <v>YES</v>
      </c>
    </row>
    <row r="562" spans="1:6" x14ac:dyDescent="0.25">
      <c r="A562" s="15">
        <v>44726</v>
      </c>
      <c r="B562" s="10">
        <v>2022</v>
      </c>
      <c r="C562" s="10" t="s">
        <v>9</v>
      </c>
      <c r="D562" t="s">
        <v>3</v>
      </c>
      <c r="E562" s="13" t="str">
        <f t="shared" si="20"/>
        <v/>
      </c>
      <c r="F562" s="13" t="str">
        <f t="shared" si="21"/>
        <v>NO</v>
      </c>
    </row>
    <row r="563" spans="1:6" x14ac:dyDescent="0.25">
      <c r="A563" s="15">
        <v>44727</v>
      </c>
      <c r="B563" s="10">
        <v>2022</v>
      </c>
      <c r="C563" s="10" t="s">
        <v>9</v>
      </c>
      <c r="D563" t="s">
        <v>3</v>
      </c>
      <c r="E563" s="13" t="str">
        <f t="shared" si="20"/>
        <v/>
      </c>
      <c r="F563" s="13" t="str">
        <f t="shared" si="21"/>
        <v>NO</v>
      </c>
    </row>
    <row r="564" spans="1:6" x14ac:dyDescent="0.25">
      <c r="A564" s="15">
        <v>44728</v>
      </c>
      <c r="B564" s="10">
        <v>2022</v>
      </c>
      <c r="C564" s="10" t="s">
        <v>9</v>
      </c>
      <c r="D564">
        <v>5.7</v>
      </c>
      <c r="E564" s="13">
        <f t="shared" si="20"/>
        <v>74</v>
      </c>
      <c r="F564" s="13" t="str">
        <f t="shared" si="21"/>
        <v>YES</v>
      </c>
    </row>
    <row r="565" spans="1:6" x14ac:dyDescent="0.25">
      <c r="A565" s="15">
        <v>44729</v>
      </c>
      <c r="B565" s="10">
        <v>2022</v>
      </c>
      <c r="C565" s="10" t="s">
        <v>9</v>
      </c>
      <c r="D565" t="s">
        <v>3</v>
      </c>
      <c r="E565" s="13" t="str">
        <f t="shared" si="20"/>
        <v/>
      </c>
      <c r="F565" s="13" t="str">
        <f t="shared" si="21"/>
        <v>NO</v>
      </c>
    </row>
    <row r="566" spans="1:6" x14ac:dyDescent="0.25">
      <c r="A566" s="15">
        <v>44730</v>
      </c>
      <c r="B566" s="10">
        <v>2022</v>
      </c>
      <c r="C566" s="10" t="s">
        <v>9</v>
      </c>
      <c r="D566" t="s">
        <v>3</v>
      </c>
      <c r="E566" s="13" t="str">
        <f t="shared" si="20"/>
        <v/>
      </c>
      <c r="F566" s="13" t="str">
        <f t="shared" si="21"/>
        <v>NO</v>
      </c>
    </row>
    <row r="567" spans="1:6" x14ac:dyDescent="0.25">
      <c r="A567" s="15">
        <v>44731</v>
      </c>
      <c r="B567" s="10">
        <v>2022</v>
      </c>
      <c r="C567" s="10" t="s">
        <v>9</v>
      </c>
      <c r="D567">
        <v>11.5</v>
      </c>
      <c r="E567" s="13">
        <f t="shared" si="20"/>
        <v>12</v>
      </c>
      <c r="F567" s="13" t="str">
        <f t="shared" si="21"/>
        <v>YES</v>
      </c>
    </row>
    <row r="568" spans="1:6" x14ac:dyDescent="0.25">
      <c r="A568" s="15">
        <v>44732</v>
      </c>
      <c r="B568" s="10">
        <v>2022</v>
      </c>
      <c r="C568" s="10" t="s">
        <v>9</v>
      </c>
      <c r="D568" t="s">
        <v>3</v>
      </c>
      <c r="E568" s="13" t="str">
        <f t="shared" si="20"/>
        <v/>
      </c>
      <c r="F568" s="13" t="str">
        <f t="shared" si="21"/>
        <v>NO</v>
      </c>
    </row>
    <row r="569" spans="1:6" x14ac:dyDescent="0.25">
      <c r="A569" s="15">
        <v>44733</v>
      </c>
      <c r="B569" s="10">
        <v>2022</v>
      </c>
      <c r="C569" s="10" t="s">
        <v>9</v>
      </c>
      <c r="D569" t="s">
        <v>3</v>
      </c>
      <c r="E569" s="13" t="str">
        <f t="shared" si="20"/>
        <v/>
      </c>
      <c r="F569" s="13" t="str">
        <f t="shared" si="21"/>
        <v>NO</v>
      </c>
    </row>
    <row r="570" spans="1:6" x14ac:dyDescent="0.25">
      <c r="A570" s="15">
        <v>44734</v>
      </c>
      <c r="B570" s="10">
        <v>2022</v>
      </c>
      <c r="C570" s="10" t="s">
        <v>9</v>
      </c>
      <c r="D570">
        <v>6.4</v>
      </c>
      <c r="E570" s="13">
        <f t="shared" si="20"/>
        <v>61</v>
      </c>
      <c r="F570" s="13" t="str">
        <f t="shared" si="21"/>
        <v>YES</v>
      </c>
    </row>
    <row r="571" spans="1:6" x14ac:dyDescent="0.25">
      <c r="A571" s="15">
        <v>44735</v>
      </c>
      <c r="B571" s="10">
        <v>2022</v>
      </c>
      <c r="C571" s="10" t="s">
        <v>9</v>
      </c>
      <c r="D571" t="s">
        <v>3</v>
      </c>
      <c r="E571" s="13" t="str">
        <f t="shared" si="20"/>
        <v/>
      </c>
      <c r="F571" s="13" t="str">
        <f t="shared" si="21"/>
        <v>NO</v>
      </c>
    </row>
    <row r="572" spans="1:6" x14ac:dyDescent="0.25">
      <c r="A572" s="15">
        <v>44736</v>
      </c>
      <c r="B572" s="10">
        <v>2022</v>
      </c>
      <c r="C572" s="10" t="s">
        <v>9</v>
      </c>
      <c r="D572" t="s">
        <v>3</v>
      </c>
      <c r="E572" s="13" t="str">
        <f t="shared" si="20"/>
        <v/>
      </c>
      <c r="F572" s="13" t="str">
        <f t="shared" si="21"/>
        <v>NO</v>
      </c>
    </row>
    <row r="573" spans="1:6" x14ac:dyDescent="0.25">
      <c r="A573" s="15">
        <v>44737</v>
      </c>
      <c r="B573" s="10">
        <v>2022</v>
      </c>
      <c r="C573" s="10" t="s">
        <v>9</v>
      </c>
      <c r="D573">
        <v>8.6</v>
      </c>
      <c r="E573" s="13">
        <f t="shared" si="20"/>
        <v>33</v>
      </c>
      <c r="F573" s="13" t="str">
        <f t="shared" si="21"/>
        <v>YES</v>
      </c>
    </row>
    <row r="574" spans="1:6" x14ac:dyDescent="0.25">
      <c r="A574" s="15">
        <v>44738</v>
      </c>
      <c r="B574" s="10">
        <v>2022</v>
      </c>
      <c r="C574" s="10" t="s">
        <v>9</v>
      </c>
      <c r="D574" t="s">
        <v>3</v>
      </c>
      <c r="E574" s="13" t="str">
        <f t="shared" si="20"/>
        <v/>
      </c>
      <c r="F574" s="13" t="str">
        <f t="shared" si="21"/>
        <v>NO</v>
      </c>
    </row>
    <row r="575" spans="1:6" x14ac:dyDescent="0.25">
      <c r="A575" s="15">
        <v>44739</v>
      </c>
      <c r="B575" s="10">
        <v>2022</v>
      </c>
      <c r="C575" s="10" t="s">
        <v>9</v>
      </c>
      <c r="D575" t="s">
        <v>3</v>
      </c>
      <c r="E575" s="13" t="str">
        <f t="shared" si="20"/>
        <v/>
      </c>
      <c r="F575" s="13" t="str">
        <f t="shared" si="21"/>
        <v>NO</v>
      </c>
    </row>
    <row r="576" spans="1:6" x14ac:dyDescent="0.25">
      <c r="A576" s="15">
        <v>44740</v>
      </c>
      <c r="B576" s="10">
        <v>2022</v>
      </c>
      <c r="C576" s="10" t="s">
        <v>9</v>
      </c>
      <c r="D576">
        <v>7.3</v>
      </c>
      <c r="E576" s="13">
        <f t="shared" si="20"/>
        <v>48</v>
      </c>
      <c r="F576" s="13" t="str">
        <f t="shared" si="21"/>
        <v>YES</v>
      </c>
    </row>
    <row r="577" spans="1:6" x14ac:dyDescent="0.25">
      <c r="A577" s="15">
        <v>44741</v>
      </c>
      <c r="B577" s="10">
        <v>2022</v>
      </c>
      <c r="C577" s="10" t="s">
        <v>9</v>
      </c>
      <c r="D577" t="s">
        <v>3</v>
      </c>
      <c r="E577" s="13" t="str">
        <f t="shared" si="20"/>
        <v/>
      </c>
      <c r="F577" s="13" t="str">
        <f t="shared" si="21"/>
        <v>NO</v>
      </c>
    </row>
    <row r="578" spans="1:6" x14ac:dyDescent="0.25">
      <c r="A578" s="15">
        <v>44742</v>
      </c>
      <c r="B578" s="10">
        <v>2022</v>
      </c>
      <c r="C578" s="10" t="s">
        <v>9</v>
      </c>
      <c r="D578" t="s">
        <v>3</v>
      </c>
      <c r="E578" s="13" t="str">
        <f t="shared" si="20"/>
        <v/>
      </c>
      <c r="F578" s="13" t="str">
        <f t="shared" si="21"/>
        <v>NO</v>
      </c>
    </row>
    <row r="579" spans="1:6" x14ac:dyDescent="0.25">
      <c r="A579" s="15">
        <v>44743</v>
      </c>
      <c r="B579" s="10">
        <v>2022</v>
      </c>
      <c r="C579" s="10" t="s">
        <v>9</v>
      </c>
      <c r="D579">
        <v>7.9</v>
      </c>
      <c r="E579" s="13">
        <f t="shared" si="20"/>
        <v>43</v>
      </c>
      <c r="F579" s="13" t="str">
        <f t="shared" si="21"/>
        <v>YES</v>
      </c>
    </row>
    <row r="580" spans="1:6" x14ac:dyDescent="0.25">
      <c r="A580" s="15">
        <v>44744</v>
      </c>
      <c r="B580" s="10">
        <v>2022</v>
      </c>
      <c r="C580" s="10" t="s">
        <v>9</v>
      </c>
      <c r="D580" t="s">
        <v>3</v>
      </c>
      <c r="E580" s="13" t="str">
        <f t="shared" si="20"/>
        <v/>
      </c>
      <c r="F580" s="13" t="str">
        <f t="shared" si="21"/>
        <v>NO</v>
      </c>
    </row>
    <row r="581" spans="1:6" x14ac:dyDescent="0.25">
      <c r="A581" s="15">
        <v>44745</v>
      </c>
      <c r="B581" s="10">
        <v>2022</v>
      </c>
      <c r="C581" s="10" t="s">
        <v>9</v>
      </c>
      <c r="D581" t="s">
        <v>3</v>
      </c>
      <c r="E581" s="13" t="str">
        <f t="shared" si="20"/>
        <v/>
      </c>
      <c r="F581" s="13" t="str">
        <f t="shared" si="21"/>
        <v>NO</v>
      </c>
    </row>
    <row r="582" spans="1:6" x14ac:dyDescent="0.25">
      <c r="A582" s="15">
        <v>44746</v>
      </c>
      <c r="B582" s="10">
        <v>2022</v>
      </c>
      <c r="C582" s="10" t="s">
        <v>9</v>
      </c>
      <c r="D582" t="s">
        <v>15</v>
      </c>
      <c r="E582" s="13" t="e">
        <f t="shared" si="20"/>
        <v>#VALUE!</v>
      </c>
      <c r="F582" s="13" t="e">
        <f t="shared" si="21"/>
        <v>#VALUE!</v>
      </c>
    </row>
    <row r="583" spans="1:6" x14ac:dyDescent="0.25">
      <c r="A583" s="15">
        <v>44747</v>
      </c>
      <c r="B583" s="10">
        <v>2022</v>
      </c>
      <c r="C583" s="10" t="s">
        <v>9</v>
      </c>
      <c r="D583" t="s">
        <v>3</v>
      </c>
      <c r="E583" s="13" t="str">
        <f t="shared" si="20"/>
        <v/>
      </c>
      <c r="F583" s="13" t="str">
        <f t="shared" si="21"/>
        <v>NO</v>
      </c>
    </row>
    <row r="584" spans="1:6" x14ac:dyDescent="0.25">
      <c r="A584" s="15">
        <v>44748</v>
      </c>
      <c r="B584" s="10">
        <v>2022</v>
      </c>
      <c r="C584" s="10" t="s">
        <v>9</v>
      </c>
      <c r="D584" t="s">
        <v>3</v>
      </c>
      <c r="E584" s="13" t="str">
        <f t="shared" si="20"/>
        <v/>
      </c>
      <c r="F584" s="13" t="str">
        <f t="shared" si="21"/>
        <v>NO</v>
      </c>
    </row>
    <row r="585" spans="1:6" x14ac:dyDescent="0.25">
      <c r="A585" s="15">
        <v>44749</v>
      </c>
      <c r="B585" s="10">
        <v>2022</v>
      </c>
      <c r="C585" s="10" t="s">
        <v>9</v>
      </c>
      <c r="D585">
        <v>3.8</v>
      </c>
      <c r="E585" s="13">
        <f t="shared" si="20"/>
        <v>106</v>
      </c>
      <c r="F585" s="13" t="str">
        <f t="shared" si="21"/>
        <v>YES</v>
      </c>
    </row>
    <row r="586" spans="1:6" x14ac:dyDescent="0.25">
      <c r="A586" s="15">
        <v>44750</v>
      </c>
      <c r="B586" s="10">
        <v>2022</v>
      </c>
      <c r="C586" s="10" t="s">
        <v>9</v>
      </c>
      <c r="D586" t="s">
        <v>3</v>
      </c>
      <c r="E586" s="13" t="str">
        <f t="shared" si="20"/>
        <v/>
      </c>
      <c r="F586" s="13" t="str">
        <f t="shared" si="21"/>
        <v>NO</v>
      </c>
    </row>
    <row r="587" spans="1:6" x14ac:dyDescent="0.25">
      <c r="A587" s="15">
        <v>44751</v>
      </c>
      <c r="B587" s="10">
        <v>2022</v>
      </c>
      <c r="C587" s="10" t="s">
        <v>9</v>
      </c>
      <c r="D587" t="s">
        <v>3</v>
      </c>
      <c r="E587" s="13" t="str">
        <f t="shared" si="20"/>
        <v/>
      </c>
      <c r="F587" s="13" t="str">
        <f t="shared" si="21"/>
        <v>NO</v>
      </c>
    </row>
    <row r="588" spans="1:6" x14ac:dyDescent="0.25">
      <c r="A588" s="15">
        <v>44752</v>
      </c>
      <c r="B588" s="10">
        <v>2022</v>
      </c>
      <c r="C588" s="10" t="s">
        <v>9</v>
      </c>
      <c r="D588">
        <v>6.7</v>
      </c>
      <c r="E588" s="13">
        <f t="shared" si="20"/>
        <v>58</v>
      </c>
      <c r="F588" s="13" t="str">
        <f t="shared" si="21"/>
        <v>YES</v>
      </c>
    </row>
    <row r="589" spans="1:6" x14ac:dyDescent="0.25">
      <c r="A589" s="15">
        <v>44753</v>
      </c>
      <c r="B589" s="10">
        <v>2022</v>
      </c>
      <c r="C589" s="10" t="s">
        <v>9</v>
      </c>
      <c r="D589" t="s">
        <v>3</v>
      </c>
      <c r="E589" s="13" t="str">
        <f t="shared" si="20"/>
        <v/>
      </c>
      <c r="F589" s="13" t="str">
        <f t="shared" si="21"/>
        <v>NO</v>
      </c>
    </row>
    <row r="590" spans="1:6" x14ac:dyDescent="0.25">
      <c r="A590" s="15">
        <v>44754</v>
      </c>
      <c r="B590" s="10">
        <v>2022</v>
      </c>
      <c r="C590" s="10" t="s">
        <v>9</v>
      </c>
      <c r="D590" t="s">
        <v>3</v>
      </c>
      <c r="E590" s="13" t="str">
        <f t="shared" si="20"/>
        <v/>
      </c>
      <c r="F590" s="13" t="str">
        <f t="shared" si="21"/>
        <v>NO</v>
      </c>
    </row>
    <row r="591" spans="1:6" x14ac:dyDescent="0.25">
      <c r="A591" s="15">
        <v>44755</v>
      </c>
      <c r="B591" s="10">
        <v>2022</v>
      </c>
      <c r="C591" s="10" t="s">
        <v>9</v>
      </c>
      <c r="D591">
        <v>8.3000000000000007</v>
      </c>
      <c r="E591" s="13">
        <f t="shared" si="20"/>
        <v>40</v>
      </c>
      <c r="F591" s="13" t="str">
        <f t="shared" si="21"/>
        <v>YES</v>
      </c>
    </row>
    <row r="592" spans="1:6" x14ac:dyDescent="0.25">
      <c r="A592" s="15">
        <v>44756</v>
      </c>
      <c r="B592" s="10">
        <v>2022</v>
      </c>
      <c r="C592" s="10" t="s">
        <v>9</v>
      </c>
      <c r="D592" t="s">
        <v>3</v>
      </c>
      <c r="E592" s="13" t="str">
        <f t="shared" si="20"/>
        <v/>
      </c>
      <c r="F592" s="13" t="str">
        <f t="shared" si="21"/>
        <v>NO</v>
      </c>
    </row>
    <row r="593" spans="1:6" x14ac:dyDescent="0.25">
      <c r="A593" s="15">
        <v>44757</v>
      </c>
      <c r="B593" s="10">
        <v>2022</v>
      </c>
      <c r="C593" s="10" t="s">
        <v>9</v>
      </c>
      <c r="D593" t="s">
        <v>3</v>
      </c>
      <c r="E593" s="13" t="str">
        <f t="shared" si="20"/>
        <v/>
      </c>
      <c r="F593" s="13" t="str">
        <f t="shared" si="21"/>
        <v>NO</v>
      </c>
    </row>
    <row r="594" spans="1:6" x14ac:dyDescent="0.25">
      <c r="A594" s="15">
        <v>44758</v>
      </c>
      <c r="B594" s="10">
        <v>2022</v>
      </c>
      <c r="C594" s="10" t="s">
        <v>9</v>
      </c>
      <c r="D594">
        <v>12.3</v>
      </c>
      <c r="E594" s="13">
        <f t="shared" si="20"/>
        <v>10</v>
      </c>
      <c r="F594" s="13" t="str">
        <f t="shared" si="21"/>
        <v>YES</v>
      </c>
    </row>
    <row r="595" spans="1:6" x14ac:dyDescent="0.25">
      <c r="A595" s="15">
        <v>44759</v>
      </c>
      <c r="B595" s="10">
        <v>2022</v>
      </c>
      <c r="C595" s="10" t="s">
        <v>9</v>
      </c>
      <c r="D595" t="s">
        <v>3</v>
      </c>
      <c r="E595" s="13" t="str">
        <f t="shared" si="20"/>
        <v/>
      </c>
      <c r="F595" s="13" t="str">
        <f t="shared" si="21"/>
        <v>NO</v>
      </c>
    </row>
    <row r="596" spans="1:6" x14ac:dyDescent="0.25">
      <c r="A596" s="15">
        <v>44760</v>
      </c>
      <c r="B596" s="10">
        <v>2022</v>
      </c>
      <c r="C596" s="10" t="s">
        <v>9</v>
      </c>
      <c r="D596" t="s">
        <v>3</v>
      </c>
      <c r="E596" s="13" t="str">
        <f t="shared" si="20"/>
        <v/>
      </c>
      <c r="F596" s="13" t="str">
        <f t="shared" si="21"/>
        <v>NO</v>
      </c>
    </row>
    <row r="597" spans="1:6" x14ac:dyDescent="0.25">
      <c r="A597" s="15">
        <v>44761</v>
      </c>
      <c r="B597" s="10">
        <v>2022</v>
      </c>
      <c r="C597" s="10" t="s">
        <v>9</v>
      </c>
      <c r="D597" t="s">
        <v>3</v>
      </c>
      <c r="E597" s="13" t="str">
        <f t="shared" si="20"/>
        <v/>
      </c>
      <c r="F597" s="13" t="str">
        <f t="shared" si="21"/>
        <v>NO</v>
      </c>
    </row>
    <row r="598" spans="1:6" x14ac:dyDescent="0.25">
      <c r="A598" s="15">
        <v>44762</v>
      </c>
      <c r="B598" s="10">
        <v>2022</v>
      </c>
      <c r="C598" s="10" t="s">
        <v>9</v>
      </c>
      <c r="D598" t="s">
        <v>3</v>
      </c>
      <c r="E598" s="13" t="str">
        <f t="shared" si="20"/>
        <v/>
      </c>
      <c r="F598" s="13" t="str">
        <f t="shared" si="21"/>
        <v>NO</v>
      </c>
    </row>
    <row r="599" spans="1:6" x14ac:dyDescent="0.25">
      <c r="A599" s="15">
        <v>44763</v>
      </c>
      <c r="B599" s="10">
        <v>2022</v>
      </c>
      <c r="C599" s="10" t="s">
        <v>9</v>
      </c>
      <c r="D599" t="s">
        <v>3</v>
      </c>
      <c r="E599" s="13" t="str">
        <f t="shared" si="20"/>
        <v/>
      </c>
      <c r="F599" s="13" t="str">
        <f t="shared" si="21"/>
        <v>NO</v>
      </c>
    </row>
    <row r="600" spans="1:6" x14ac:dyDescent="0.25">
      <c r="A600" s="15">
        <v>44764</v>
      </c>
      <c r="B600" s="10">
        <v>2022</v>
      </c>
      <c r="C600" s="10" t="s">
        <v>9</v>
      </c>
      <c r="D600">
        <v>7.4</v>
      </c>
      <c r="E600" s="13">
        <f t="shared" si="20"/>
        <v>46</v>
      </c>
      <c r="F600" s="13" t="str">
        <f t="shared" si="21"/>
        <v>YES</v>
      </c>
    </row>
    <row r="601" spans="1:6" x14ac:dyDescent="0.25">
      <c r="A601" s="15">
        <v>44765</v>
      </c>
      <c r="B601" s="10">
        <v>2022</v>
      </c>
      <c r="C601" s="10" t="s">
        <v>9</v>
      </c>
      <c r="D601" t="s">
        <v>3</v>
      </c>
      <c r="E601" s="13" t="str">
        <f t="shared" si="20"/>
        <v/>
      </c>
      <c r="F601" s="13" t="str">
        <f t="shared" si="21"/>
        <v>NO</v>
      </c>
    </row>
    <row r="602" spans="1:6" x14ac:dyDescent="0.25">
      <c r="A602" s="15">
        <v>44766</v>
      </c>
      <c r="B602" s="10">
        <v>2022</v>
      </c>
      <c r="C602" s="10" t="s">
        <v>9</v>
      </c>
      <c r="D602" t="s">
        <v>3</v>
      </c>
      <c r="E602" s="13" t="str">
        <f t="shared" si="20"/>
        <v/>
      </c>
      <c r="F602" s="13" t="str">
        <f t="shared" si="21"/>
        <v>NO</v>
      </c>
    </row>
    <row r="603" spans="1:6" x14ac:dyDescent="0.25">
      <c r="A603" s="15">
        <v>44767</v>
      </c>
      <c r="B603" s="10">
        <v>2022</v>
      </c>
      <c r="C603" s="10" t="s">
        <v>9</v>
      </c>
      <c r="D603">
        <v>5.6</v>
      </c>
      <c r="E603" s="13">
        <f t="shared" si="20"/>
        <v>76</v>
      </c>
      <c r="F603" s="13" t="str">
        <f t="shared" si="21"/>
        <v>YES</v>
      </c>
    </row>
    <row r="604" spans="1:6" x14ac:dyDescent="0.25">
      <c r="A604" s="15">
        <v>44768</v>
      </c>
      <c r="B604" s="10">
        <v>2022</v>
      </c>
      <c r="C604" s="10" t="s">
        <v>9</v>
      </c>
      <c r="D604" t="s">
        <v>3</v>
      </c>
      <c r="E604" s="13" t="str">
        <f t="shared" si="20"/>
        <v/>
      </c>
      <c r="F604" s="13" t="str">
        <f t="shared" si="21"/>
        <v>NO</v>
      </c>
    </row>
    <row r="605" spans="1:6" x14ac:dyDescent="0.25">
      <c r="A605" s="15">
        <v>44769</v>
      </c>
      <c r="B605" s="10">
        <v>2022</v>
      </c>
      <c r="C605" s="10" t="s">
        <v>9</v>
      </c>
      <c r="D605" t="s">
        <v>3</v>
      </c>
      <c r="E605" s="13" t="str">
        <f t="shared" si="20"/>
        <v/>
      </c>
      <c r="F605" s="13" t="str">
        <f t="shared" si="21"/>
        <v>NO</v>
      </c>
    </row>
    <row r="606" spans="1:6" x14ac:dyDescent="0.25">
      <c r="A606" s="15">
        <v>44770</v>
      </c>
      <c r="B606" s="10">
        <v>2022</v>
      </c>
      <c r="C606" s="10" t="s">
        <v>9</v>
      </c>
      <c r="D606">
        <v>4.9000000000000004</v>
      </c>
      <c r="E606" s="13">
        <f t="shared" si="20"/>
        <v>89</v>
      </c>
      <c r="F606" s="13" t="str">
        <f t="shared" si="21"/>
        <v>YES</v>
      </c>
    </row>
    <row r="607" spans="1:6" x14ac:dyDescent="0.25">
      <c r="A607" s="15">
        <v>44771</v>
      </c>
      <c r="B607" s="10">
        <v>2022</v>
      </c>
      <c r="C607" s="10" t="s">
        <v>9</v>
      </c>
      <c r="D607" t="s">
        <v>3</v>
      </c>
      <c r="E607" s="13" t="str">
        <f t="shared" si="20"/>
        <v/>
      </c>
      <c r="F607" s="13" t="str">
        <f t="shared" si="21"/>
        <v>NO</v>
      </c>
    </row>
    <row r="608" spans="1:6" x14ac:dyDescent="0.25">
      <c r="A608" s="15">
        <v>44772</v>
      </c>
      <c r="B608" s="10">
        <v>2022</v>
      </c>
      <c r="C608" s="10" t="s">
        <v>9</v>
      </c>
      <c r="D608" t="s">
        <v>3</v>
      </c>
      <c r="E608" s="13" t="str">
        <f t="shared" si="20"/>
        <v/>
      </c>
      <c r="F608" s="13" t="str">
        <f t="shared" si="21"/>
        <v>NO</v>
      </c>
    </row>
    <row r="609" spans="1:6" x14ac:dyDescent="0.25">
      <c r="A609" s="15">
        <v>44773</v>
      </c>
      <c r="B609" s="10">
        <v>2022</v>
      </c>
      <c r="C609" s="10" t="s">
        <v>9</v>
      </c>
      <c r="D609">
        <v>6.6</v>
      </c>
      <c r="E609" s="13">
        <f t="shared" si="20"/>
        <v>59</v>
      </c>
      <c r="F609" s="13" t="str">
        <f t="shared" si="21"/>
        <v>YES</v>
      </c>
    </row>
    <row r="610" spans="1:6" x14ac:dyDescent="0.25">
      <c r="A610" s="15">
        <v>44774</v>
      </c>
      <c r="B610" s="10">
        <v>2022</v>
      </c>
      <c r="C610" s="10" t="s">
        <v>9</v>
      </c>
      <c r="D610" t="s">
        <v>3</v>
      </c>
      <c r="E610" s="13" t="str">
        <f t="shared" si="20"/>
        <v/>
      </c>
      <c r="F610" s="13" t="str">
        <f t="shared" si="21"/>
        <v>NO</v>
      </c>
    </row>
    <row r="611" spans="1:6" x14ac:dyDescent="0.25">
      <c r="A611" s="15">
        <v>44775</v>
      </c>
      <c r="B611" s="10">
        <v>2022</v>
      </c>
      <c r="C611" s="10" t="s">
        <v>9</v>
      </c>
      <c r="D611" t="s">
        <v>3</v>
      </c>
      <c r="E611" s="13" t="str">
        <f t="shared" si="20"/>
        <v/>
      </c>
      <c r="F611" s="13" t="str">
        <f t="shared" si="21"/>
        <v>NO</v>
      </c>
    </row>
    <row r="612" spans="1:6" x14ac:dyDescent="0.25">
      <c r="A612" s="15">
        <v>44776</v>
      </c>
      <c r="B612" s="10">
        <v>2022</v>
      </c>
      <c r="C612" s="10" t="s">
        <v>9</v>
      </c>
      <c r="D612">
        <v>7.1</v>
      </c>
      <c r="E612" s="13">
        <f t="shared" si="20"/>
        <v>51</v>
      </c>
      <c r="F612" s="13" t="str">
        <f t="shared" si="21"/>
        <v>YES</v>
      </c>
    </row>
    <row r="613" spans="1:6" x14ac:dyDescent="0.25">
      <c r="A613" s="15">
        <v>44777</v>
      </c>
      <c r="B613" s="10">
        <v>2022</v>
      </c>
      <c r="C613" s="10" t="s">
        <v>9</v>
      </c>
      <c r="D613" t="s">
        <v>3</v>
      </c>
      <c r="E613" s="13" t="str">
        <f t="shared" si="20"/>
        <v/>
      </c>
      <c r="F613" s="13" t="str">
        <f t="shared" si="21"/>
        <v>NO</v>
      </c>
    </row>
    <row r="614" spans="1:6" x14ac:dyDescent="0.25">
      <c r="A614" s="15">
        <v>44778</v>
      </c>
      <c r="B614" s="10">
        <v>2022</v>
      </c>
      <c r="C614" s="10" t="s">
        <v>9</v>
      </c>
      <c r="D614" t="s">
        <v>3</v>
      </c>
      <c r="E614" s="13" t="str">
        <f t="shared" si="20"/>
        <v/>
      </c>
      <c r="F614" s="13" t="str">
        <f t="shared" si="21"/>
        <v>NO</v>
      </c>
    </row>
    <row r="615" spans="1:6" x14ac:dyDescent="0.25">
      <c r="A615" s="15">
        <v>44779</v>
      </c>
      <c r="B615" s="10">
        <v>2022</v>
      </c>
      <c r="C615" s="10" t="s">
        <v>9</v>
      </c>
      <c r="D615">
        <v>11.4</v>
      </c>
      <c r="E615" s="13">
        <f t="shared" si="20"/>
        <v>14</v>
      </c>
      <c r="F615" s="13" t="str">
        <f t="shared" si="21"/>
        <v>YES</v>
      </c>
    </row>
    <row r="616" spans="1:6" x14ac:dyDescent="0.25">
      <c r="A616" s="15">
        <v>44780</v>
      </c>
      <c r="B616" s="10">
        <v>2022</v>
      </c>
      <c r="C616" s="10" t="s">
        <v>9</v>
      </c>
      <c r="D616" t="s">
        <v>3</v>
      </c>
      <c r="E616" s="13" t="str">
        <f t="shared" si="20"/>
        <v/>
      </c>
      <c r="F616" s="13" t="str">
        <f t="shared" si="21"/>
        <v>NO</v>
      </c>
    </row>
    <row r="617" spans="1:6" x14ac:dyDescent="0.25">
      <c r="A617" s="15">
        <v>44781</v>
      </c>
      <c r="B617" s="10">
        <v>2022</v>
      </c>
      <c r="C617" s="10" t="s">
        <v>9</v>
      </c>
      <c r="D617" t="s">
        <v>3</v>
      </c>
      <c r="E617" s="13" t="str">
        <f t="shared" si="20"/>
        <v/>
      </c>
      <c r="F617" s="13" t="str">
        <f t="shared" si="21"/>
        <v>NO</v>
      </c>
    </row>
    <row r="618" spans="1:6" x14ac:dyDescent="0.25">
      <c r="A618" s="15">
        <v>44782</v>
      </c>
      <c r="B618" s="10">
        <v>2022</v>
      </c>
      <c r="C618" s="10" t="s">
        <v>9</v>
      </c>
      <c r="D618">
        <v>5.3</v>
      </c>
      <c r="E618" s="13">
        <f t="shared" si="20"/>
        <v>81</v>
      </c>
      <c r="F618" s="13" t="str">
        <f t="shared" si="21"/>
        <v>YES</v>
      </c>
    </row>
    <row r="619" spans="1:6" x14ac:dyDescent="0.25">
      <c r="A619" s="15">
        <v>44783</v>
      </c>
      <c r="B619" s="10">
        <v>2022</v>
      </c>
      <c r="C619" s="10" t="s">
        <v>9</v>
      </c>
      <c r="D619" t="s">
        <v>3</v>
      </c>
      <c r="E619" s="13" t="str">
        <f t="shared" si="20"/>
        <v/>
      </c>
      <c r="F619" s="13" t="str">
        <f t="shared" si="21"/>
        <v>NO</v>
      </c>
    </row>
    <row r="620" spans="1:6" x14ac:dyDescent="0.25">
      <c r="A620" s="15">
        <v>44784</v>
      </c>
      <c r="B620" s="10">
        <v>2022</v>
      </c>
      <c r="C620" s="10" t="s">
        <v>9</v>
      </c>
      <c r="D620" t="s">
        <v>3</v>
      </c>
      <c r="E620" s="13" t="str">
        <f t="shared" si="20"/>
        <v/>
      </c>
      <c r="F620" s="13" t="str">
        <f t="shared" si="21"/>
        <v>NO</v>
      </c>
    </row>
    <row r="621" spans="1:6" x14ac:dyDescent="0.25">
      <c r="A621" s="15">
        <v>44785</v>
      </c>
      <c r="B621" s="10">
        <v>2022</v>
      </c>
      <c r="C621" s="10" t="s">
        <v>9</v>
      </c>
      <c r="D621">
        <v>8</v>
      </c>
      <c r="E621" s="13">
        <f t="shared" si="20"/>
        <v>42</v>
      </c>
      <c r="F621" s="13" t="str">
        <f t="shared" si="21"/>
        <v>YES</v>
      </c>
    </row>
    <row r="622" spans="1:6" x14ac:dyDescent="0.25">
      <c r="A622" s="15">
        <v>44786</v>
      </c>
      <c r="B622" s="10">
        <v>2022</v>
      </c>
      <c r="C622" s="10" t="s">
        <v>9</v>
      </c>
      <c r="D622" t="s">
        <v>3</v>
      </c>
      <c r="E622" s="13" t="str">
        <f t="shared" si="20"/>
        <v/>
      </c>
      <c r="F622" s="13" t="str">
        <f t="shared" si="21"/>
        <v>NO</v>
      </c>
    </row>
    <row r="623" spans="1:6" x14ac:dyDescent="0.25">
      <c r="A623" s="15">
        <v>44787</v>
      </c>
      <c r="B623" s="10">
        <v>2022</v>
      </c>
      <c r="C623" s="10" t="s">
        <v>9</v>
      </c>
      <c r="D623" t="s">
        <v>3</v>
      </c>
      <c r="E623" s="13" t="str">
        <f t="shared" si="20"/>
        <v/>
      </c>
      <c r="F623" s="13" t="str">
        <f t="shared" si="21"/>
        <v>NO</v>
      </c>
    </row>
    <row r="624" spans="1:6" x14ac:dyDescent="0.25">
      <c r="A624" s="15">
        <v>44788</v>
      </c>
      <c r="B624" s="10">
        <v>2022</v>
      </c>
      <c r="C624" s="10" t="s">
        <v>9</v>
      </c>
      <c r="D624">
        <v>3.9</v>
      </c>
      <c r="E624" s="13">
        <f t="shared" ref="E624:E687" si="22">IF(D624&lt;&gt;"",RANK(D624,D$367:D$731),"")</f>
        <v>105</v>
      </c>
      <c r="F624" s="13" t="str">
        <f t="shared" ref="F624:F687" si="23">IF(OR(D624="",E624&lt;ROUNDUP((COUNT(D$367:D$731))*0.02,0)),"NO","YES")</f>
        <v>YES</v>
      </c>
    </row>
    <row r="625" spans="1:6" x14ac:dyDescent="0.25">
      <c r="A625" s="15">
        <v>44789</v>
      </c>
      <c r="B625" s="10">
        <v>2022</v>
      </c>
      <c r="C625" s="10" t="s">
        <v>9</v>
      </c>
      <c r="D625" t="s">
        <v>3</v>
      </c>
      <c r="E625" s="13" t="str">
        <f t="shared" si="22"/>
        <v/>
      </c>
      <c r="F625" s="13" t="str">
        <f t="shared" si="23"/>
        <v>NO</v>
      </c>
    </row>
    <row r="626" spans="1:6" x14ac:dyDescent="0.25">
      <c r="A626" s="15">
        <v>44790</v>
      </c>
      <c r="B626" s="10">
        <v>2022</v>
      </c>
      <c r="C626" s="10" t="s">
        <v>9</v>
      </c>
      <c r="D626" t="s">
        <v>3</v>
      </c>
      <c r="E626" s="13" t="str">
        <f t="shared" si="22"/>
        <v/>
      </c>
      <c r="F626" s="13" t="str">
        <f t="shared" si="23"/>
        <v>NO</v>
      </c>
    </row>
    <row r="627" spans="1:6" x14ac:dyDescent="0.25">
      <c r="A627" s="15">
        <v>44791</v>
      </c>
      <c r="B627" s="10">
        <v>2022</v>
      </c>
      <c r="C627" s="10" t="s">
        <v>9</v>
      </c>
      <c r="D627">
        <v>8.1999999999999993</v>
      </c>
      <c r="E627" s="13">
        <f t="shared" si="22"/>
        <v>41</v>
      </c>
      <c r="F627" s="13" t="str">
        <f t="shared" si="23"/>
        <v>YES</v>
      </c>
    </row>
    <row r="628" spans="1:6" x14ac:dyDescent="0.25">
      <c r="A628" s="15">
        <v>44792</v>
      </c>
      <c r="B628" s="10">
        <v>2022</v>
      </c>
      <c r="C628" s="10" t="s">
        <v>9</v>
      </c>
      <c r="D628" t="s">
        <v>3</v>
      </c>
      <c r="E628" s="13" t="str">
        <f t="shared" si="22"/>
        <v/>
      </c>
      <c r="F628" s="13" t="str">
        <f t="shared" si="23"/>
        <v>NO</v>
      </c>
    </row>
    <row r="629" spans="1:6" x14ac:dyDescent="0.25">
      <c r="A629" s="15">
        <v>44793</v>
      </c>
      <c r="B629" s="10">
        <v>2022</v>
      </c>
      <c r="C629" s="10" t="s">
        <v>9</v>
      </c>
      <c r="D629" t="s">
        <v>3</v>
      </c>
      <c r="E629" s="13" t="str">
        <f t="shared" si="22"/>
        <v/>
      </c>
      <c r="F629" s="13" t="str">
        <f t="shared" si="23"/>
        <v>NO</v>
      </c>
    </row>
    <row r="630" spans="1:6" x14ac:dyDescent="0.25">
      <c r="A630" s="15">
        <v>44794</v>
      </c>
      <c r="B630" s="10">
        <v>2022</v>
      </c>
      <c r="C630" s="10" t="s">
        <v>9</v>
      </c>
      <c r="D630">
        <v>6.3</v>
      </c>
      <c r="E630" s="13">
        <f t="shared" si="22"/>
        <v>63</v>
      </c>
      <c r="F630" s="13" t="str">
        <f t="shared" si="23"/>
        <v>YES</v>
      </c>
    </row>
    <row r="631" spans="1:6" x14ac:dyDescent="0.25">
      <c r="A631" s="15">
        <v>44795</v>
      </c>
      <c r="B631" s="10">
        <v>2022</v>
      </c>
      <c r="C631" s="10" t="s">
        <v>9</v>
      </c>
      <c r="D631" t="s">
        <v>3</v>
      </c>
      <c r="E631" s="13" t="str">
        <f t="shared" si="22"/>
        <v/>
      </c>
      <c r="F631" s="13" t="str">
        <f t="shared" si="23"/>
        <v>NO</v>
      </c>
    </row>
    <row r="632" spans="1:6" x14ac:dyDescent="0.25">
      <c r="A632" s="15">
        <v>44796</v>
      </c>
      <c r="B632" s="10">
        <v>2022</v>
      </c>
      <c r="C632" s="10" t="s">
        <v>9</v>
      </c>
      <c r="D632" t="s">
        <v>3</v>
      </c>
      <c r="E632" s="13" t="str">
        <f t="shared" si="22"/>
        <v/>
      </c>
      <c r="F632" s="13" t="str">
        <f t="shared" si="23"/>
        <v>NO</v>
      </c>
    </row>
    <row r="633" spans="1:6" x14ac:dyDescent="0.25">
      <c r="A633" s="15">
        <v>44797</v>
      </c>
      <c r="B633" s="10">
        <v>2022</v>
      </c>
      <c r="C633" s="10" t="s">
        <v>9</v>
      </c>
      <c r="D633">
        <v>9.6999999999999993</v>
      </c>
      <c r="E633" s="13">
        <f t="shared" si="22"/>
        <v>23</v>
      </c>
      <c r="F633" s="13" t="str">
        <f t="shared" si="23"/>
        <v>YES</v>
      </c>
    </row>
    <row r="634" spans="1:6" x14ac:dyDescent="0.25">
      <c r="A634" s="15">
        <v>44798</v>
      </c>
      <c r="B634" s="10">
        <v>2022</v>
      </c>
      <c r="C634" s="10" t="s">
        <v>9</v>
      </c>
      <c r="D634" t="s">
        <v>3</v>
      </c>
      <c r="E634" s="13" t="str">
        <f t="shared" si="22"/>
        <v/>
      </c>
      <c r="F634" s="13" t="str">
        <f t="shared" si="23"/>
        <v>NO</v>
      </c>
    </row>
    <row r="635" spans="1:6" x14ac:dyDescent="0.25">
      <c r="A635" s="15">
        <v>44799</v>
      </c>
      <c r="B635" s="10">
        <v>2022</v>
      </c>
      <c r="C635" s="10" t="s">
        <v>9</v>
      </c>
      <c r="D635" t="s">
        <v>3</v>
      </c>
      <c r="E635" s="13" t="str">
        <f t="shared" si="22"/>
        <v/>
      </c>
      <c r="F635" s="13" t="str">
        <f t="shared" si="23"/>
        <v>NO</v>
      </c>
    </row>
    <row r="636" spans="1:6" x14ac:dyDescent="0.25">
      <c r="A636" s="15">
        <v>44800</v>
      </c>
      <c r="B636" s="10">
        <v>2022</v>
      </c>
      <c r="C636" s="10" t="s">
        <v>9</v>
      </c>
      <c r="D636">
        <v>8.4</v>
      </c>
      <c r="E636" s="13">
        <f t="shared" si="22"/>
        <v>36</v>
      </c>
      <c r="F636" s="13" t="str">
        <f t="shared" si="23"/>
        <v>YES</v>
      </c>
    </row>
    <row r="637" spans="1:6" x14ac:dyDescent="0.25">
      <c r="A637" s="15">
        <v>44801</v>
      </c>
      <c r="B637" s="10">
        <v>2022</v>
      </c>
      <c r="C637" s="10" t="s">
        <v>9</v>
      </c>
      <c r="D637" t="s">
        <v>3</v>
      </c>
      <c r="E637" s="13" t="str">
        <f t="shared" si="22"/>
        <v/>
      </c>
      <c r="F637" s="13" t="str">
        <f t="shared" si="23"/>
        <v>NO</v>
      </c>
    </row>
    <row r="638" spans="1:6" x14ac:dyDescent="0.25">
      <c r="A638" s="15">
        <v>44802</v>
      </c>
      <c r="B638" s="10">
        <v>2022</v>
      </c>
      <c r="C638" s="10" t="s">
        <v>9</v>
      </c>
      <c r="D638" t="s">
        <v>3</v>
      </c>
      <c r="E638" s="13" t="str">
        <f t="shared" si="22"/>
        <v/>
      </c>
      <c r="F638" s="13" t="str">
        <f t="shared" si="23"/>
        <v>NO</v>
      </c>
    </row>
    <row r="639" spans="1:6" x14ac:dyDescent="0.25">
      <c r="A639" s="15">
        <v>44803</v>
      </c>
      <c r="B639" s="10">
        <v>2022</v>
      </c>
      <c r="C639" s="10" t="s">
        <v>9</v>
      </c>
      <c r="D639">
        <v>6.1</v>
      </c>
      <c r="E639" s="13">
        <f t="shared" si="22"/>
        <v>66</v>
      </c>
      <c r="F639" s="13" t="str">
        <f t="shared" si="23"/>
        <v>YES</v>
      </c>
    </row>
    <row r="640" spans="1:6" x14ac:dyDescent="0.25">
      <c r="A640" s="15">
        <v>44804</v>
      </c>
      <c r="B640" s="10">
        <v>2022</v>
      </c>
      <c r="C640" s="10" t="s">
        <v>9</v>
      </c>
      <c r="D640" t="s">
        <v>3</v>
      </c>
      <c r="E640" s="13" t="str">
        <f t="shared" si="22"/>
        <v/>
      </c>
      <c r="F640" s="13" t="str">
        <f t="shared" si="23"/>
        <v>NO</v>
      </c>
    </row>
    <row r="641" spans="1:6" x14ac:dyDescent="0.25">
      <c r="A641" s="15">
        <v>44805</v>
      </c>
      <c r="B641" s="10">
        <v>2022</v>
      </c>
      <c r="C641" s="10" t="s">
        <v>10</v>
      </c>
      <c r="D641" t="s">
        <v>3</v>
      </c>
      <c r="E641" s="13" t="str">
        <f t="shared" si="22"/>
        <v/>
      </c>
      <c r="F641" s="13" t="str">
        <f t="shared" si="23"/>
        <v>NO</v>
      </c>
    </row>
    <row r="642" spans="1:6" x14ac:dyDescent="0.25">
      <c r="A642" s="15">
        <v>44806</v>
      </c>
      <c r="B642" s="10">
        <v>2022</v>
      </c>
      <c r="C642" s="10" t="s">
        <v>10</v>
      </c>
      <c r="D642">
        <v>6.3</v>
      </c>
      <c r="E642" s="13">
        <f t="shared" si="22"/>
        <v>63</v>
      </c>
      <c r="F642" s="13" t="str">
        <f t="shared" si="23"/>
        <v>YES</v>
      </c>
    </row>
    <row r="643" spans="1:6" x14ac:dyDescent="0.25">
      <c r="A643" s="15">
        <v>44807</v>
      </c>
      <c r="B643" s="10">
        <v>2022</v>
      </c>
      <c r="C643" s="10" t="s">
        <v>10</v>
      </c>
      <c r="D643" t="s">
        <v>3</v>
      </c>
      <c r="E643" s="13" t="str">
        <f t="shared" si="22"/>
        <v/>
      </c>
      <c r="F643" s="13" t="str">
        <f t="shared" si="23"/>
        <v>NO</v>
      </c>
    </row>
    <row r="644" spans="1:6" x14ac:dyDescent="0.25">
      <c r="A644" s="15">
        <v>44808</v>
      </c>
      <c r="B644" s="10">
        <v>2022</v>
      </c>
      <c r="C644" s="10" t="s">
        <v>10</v>
      </c>
      <c r="D644" t="s">
        <v>3</v>
      </c>
      <c r="E644" s="13" t="str">
        <f t="shared" si="22"/>
        <v/>
      </c>
      <c r="F644" s="13" t="str">
        <f t="shared" si="23"/>
        <v>NO</v>
      </c>
    </row>
    <row r="645" spans="1:6" x14ac:dyDescent="0.25">
      <c r="A645" s="15">
        <v>44809</v>
      </c>
      <c r="B645" s="10">
        <v>2022</v>
      </c>
      <c r="C645" s="10" t="s">
        <v>10</v>
      </c>
      <c r="D645">
        <v>8.4</v>
      </c>
      <c r="E645" s="13">
        <f t="shared" si="22"/>
        <v>36</v>
      </c>
      <c r="F645" s="13" t="str">
        <f t="shared" si="23"/>
        <v>YES</v>
      </c>
    </row>
    <row r="646" spans="1:6" x14ac:dyDescent="0.25">
      <c r="A646" s="15">
        <v>44810</v>
      </c>
      <c r="B646" s="10">
        <v>2022</v>
      </c>
      <c r="C646" s="10" t="s">
        <v>10</v>
      </c>
      <c r="D646" t="s">
        <v>3</v>
      </c>
      <c r="E646" s="13" t="str">
        <f t="shared" si="22"/>
        <v/>
      </c>
      <c r="F646" s="13" t="str">
        <f t="shared" si="23"/>
        <v>NO</v>
      </c>
    </row>
    <row r="647" spans="1:6" x14ac:dyDescent="0.25">
      <c r="A647" s="15">
        <v>44811</v>
      </c>
      <c r="B647" s="10">
        <v>2022</v>
      </c>
      <c r="C647" s="10" t="s">
        <v>10</v>
      </c>
      <c r="D647" t="s">
        <v>3</v>
      </c>
      <c r="E647" s="13" t="str">
        <f t="shared" si="22"/>
        <v/>
      </c>
      <c r="F647" s="13" t="str">
        <f t="shared" si="23"/>
        <v>NO</v>
      </c>
    </row>
    <row r="648" spans="1:6" x14ac:dyDescent="0.25">
      <c r="A648" s="15">
        <v>44812</v>
      </c>
      <c r="B648" s="10">
        <v>2022</v>
      </c>
      <c r="C648" s="10" t="s">
        <v>10</v>
      </c>
      <c r="D648">
        <v>8.4</v>
      </c>
      <c r="E648" s="13">
        <f t="shared" si="22"/>
        <v>36</v>
      </c>
      <c r="F648" s="13" t="str">
        <f t="shared" si="23"/>
        <v>YES</v>
      </c>
    </row>
    <row r="649" spans="1:6" x14ac:dyDescent="0.25">
      <c r="A649" s="15">
        <v>44813</v>
      </c>
      <c r="B649" s="10">
        <v>2022</v>
      </c>
      <c r="C649" s="10" t="s">
        <v>10</v>
      </c>
      <c r="D649" t="s">
        <v>3</v>
      </c>
      <c r="E649" s="13" t="str">
        <f t="shared" si="22"/>
        <v/>
      </c>
      <c r="F649" s="13" t="str">
        <f t="shared" si="23"/>
        <v>NO</v>
      </c>
    </row>
    <row r="650" spans="1:6" x14ac:dyDescent="0.25">
      <c r="A650" s="15">
        <v>44814</v>
      </c>
      <c r="B650" s="10">
        <v>2022</v>
      </c>
      <c r="C650" s="10" t="s">
        <v>10</v>
      </c>
      <c r="D650" t="s">
        <v>3</v>
      </c>
      <c r="E650" s="13" t="str">
        <f t="shared" si="22"/>
        <v/>
      </c>
      <c r="F650" s="13" t="str">
        <f t="shared" si="23"/>
        <v>NO</v>
      </c>
    </row>
    <row r="651" spans="1:6" x14ac:dyDescent="0.25">
      <c r="A651" s="15">
        <v>44815</v>
      </c>
      <c r="B651" s="10">
        <v>2022</v>
      </c>
      <c r="C651" s="10" t="s">
        <v>10</v>
      </c>
      <c r="D651">
        <v>5.5</v>
      </c>
      <c r="E651" s="13">
        <f t="shared" si="22"/>
        <v>77</v>
      </c>
      <c r="F651" s="13" t="str">
        <f t="shared" si="23"/>
        <v>YES</v>
      </c>
    </row>
    <row r="652" spans="1:6" x14ac:dyDescent="0.25">
      <c r="A652" s="15">
        <v>44816</v>
      </c>
      <c r="B652" s="10">
        <v>2022</v>
      </c>
      <c r="C652" s="10" t="s">
        <v>10</v>
      </c>
      <c r="D652" t="s">
        <v>3</v>
      </c>
      <c r="E652" s="13" t="str">
        <f t="shared" si="22"/>
        <v/>
      </c>
      <c r="F652" s="13" t="str">
        <f t="shared" si="23"/>
        <v>NO</v>
      </c>
    </row>
    <row r="653" spans="1:6" x14ac:dyDescent="0.25">
      <c r="A653" s="15">
        <v>44817</v>
      </c>
      <c r="B653" s="10">
        <v>2022</v>
      </c>
      <c r="C653" s="10" t="s">
        <v>10</v>
      </c>
      <c r="D653" t="s">
        <v>3</v>
      </c>
      <c r="E653" s="13" t="str">
        <f t="shared" si="22"/>
        <v/>
      </c>
      <c r="F653" s="13" t="str">
        <f t="shared" si="23"/>
        <v>NO</v>
      </c>
    </row>
    <row r="654" spans="1:6" x14ac:dyDescent="0.25">
      <c r="A654" s="15">
        <v>44818</v>
      </c>
      <c r="B654" s="10">
        <v>2022</v>
      </c>
      <c r="C654" s="10" t="s">
        <v>10</v>
      </c>
      <c r="D654">
        <v>9.6999999999999993</v>
      </c>
      <c r="E654" s="13">
        <f t="shared" si="22"/>
        <v>23</v>
      </c>
      <c r="F654" s="13" t="str">
        <f t="shared" si="23"/>
        <v>YES</v>
      </c>
    </row>
    <row r="655" spans="1:6" x14ac:dyDescent="0.25">
      <c r="A655" s="15">
        <v>44819</v>
      </c>
      <c r="B655" s="10">
        <v>2022</v>
      </c>
      <c r="C655" s="10" t="s">
        <v>10</v>
      </c>
      <c r="D655" t="s">
        <v>3</v>
      </c>
      <c r="E655" s="13" t="str">
        <f t="shared" si="22"/>
        <v/>
      </c>
      <c r="F655" s="13" t="str">
        <f t="shared" si="23"/>
        <v>NO</v>
      </c>
    </row>
    <row r="656" spans="1:6" x14ac:dyDescent="0.25">
      <c r="A656" s="15">
        <v>44820</v>
      </c>
      <c r="B656" s="10">
        <v>2022</v>
      </c>
      <c r="C656" s="10" t="s">
        <v>10</v>
      </c>
      <c r="D656" t="s">
        <v>3</v>
      </c>
      <c r="E656" s="13" t="str">
        <f t="shared" si="22"/>
        <v/>
      </c>
      <c r="F656" s="13" t="str">
        <f t="shared" si="23"/>
        <v>NO</v>
      </c>
    </row>
    <row r="657" spans="1:6" x14ac:dyDescent="0.25">
      <c r="A657" s="15">
        <v>44821</v>
      </c>
      <c r="B657" s="10">
        <v>2022</v>
      </c>
      <c r="C657" s="10" t="s">
        <v>10</v>
      </c>
      <c r="D657">
        <v>10.4</v>
      </c>
      <c r="E657" s="13">
        <f t="shared" si="22"/>
        <v>18</v>
      </c>
      <c r="F657" s="13" t="str">
        <f t="shared" si="23"/>
        <v>YES</v>
      </c>
    </row>
    <row r="658" spans="1:6" x14ac:dyDescent="0.25">
      <c r="A658" s="15">
        <v>44822</v>
      </c>
      <c r="B658" s="10">
        <v>2022</v>
      </c>
      <c r="C658" s="10" t="s">
        <v>10</v>
      </c>
      <c r="D658" t="s">
        <v>3</v>
      </c>
      <c r="E658" s="13" t="str">
        <f t="shared" si="22"/>
        <v/>
      </c>
      <c r="F658" s="13" t="str">
        <f t="shared" si="23"/>
        <v>NO</v>
      </c>
    </row>
    <row r="659" spans="1:6" x14ac:dyDescent="0.25">
      <c r="A659" s="15">
        <v>44823</v>
      </c>
      <c r="B659" s="10">
        <v>2022</v>
      </c>
      <c r="C659" s="10" t="s">
        <v>10</v>
      </c>
      <c r="D659" t="s">
        <v>3</v>
      </c>
      <c r="E659" s="13" t="str">
        <f t="shared" si="22"/>
        <v/>
      </c>
      <c r="F659" s="13" t="str">
        <f t="shared" si="23"/>
        <v>NO</v>
      </c>
    </row>
    <row r="660" spans="1:6" x14ac:dyDescent="0.25">
      <c r="A660" s="15">
        <v>44824</v>
      </c>
      <c r="B660" s="10">
        <v>2022</v>
      </c>
      <c r="C660" s="10" t="s">
        <v>10</v>
      </c>
      <c r="D660">
        <v>6.8</v>
      </c>
      <c r="E660" s="13">
        <f t="shared" si="22"/>
        <v>56</v>
      </c>
      <c r="F660" s="13" t="str">
        <f t="shared" si="23"/>
        <v>YES</v>
      </c>
    </row>
    <row r="661" spans="1:6" x14ac:dyDescent="0.25">
      <c r="A661" s="15">
        <v>44825</v>
      </c>
      <c r="B661" s="10">
        <v>2022</v>
      </c>
      <c r="C661" s="10" t="s">
        <v>10</v>
      </c>
      <c r="D661" t="s">
        <v>3</v>
      </c>
      <c r="E661" s="13" t="str">
        <f t="shared" si="22"/>
        <v/>
      </c>
      <c r="F661" s="13" t="str">
        <f t="shared" si="23"/>
        <v>NO</v>
      </c>
    </row>
    <row r="662" spans="1:6" x14ac:dyDescent="0.25">
      <c r="A662" s="15">
        <v>44826</v>
      </c>
      <c r="B662" s="10">
        <v>2022</v>
      </c>
      <c r="C662" s="10" t="s">
        <v>10</v>
      </c>
      <c r="D662" t="s">
        <v>3</v>
      </c>
      <c r="E662" s="13" t="str">
        <f t="shared" si="22"/>
        <v/>
      </c>
      <c r="F662" s="13" t="str">
        <f t="shared" si="23"/>
        <v>NO</v>
      </c>
    </row>
    <row r="663" spans="1:6" x14ac:dyDescent="0.25">
      <c r="A663" s="15">
        <v>44827</v>
      </c>
      <c r="B663" s="10">
        <v>2022</v>
      </c>
      <c r="C663" s="10" t="s">
        <v>10</v>
      </c>
      <c r="D663">
        <v>4.5</v>
      </c>
      <c r="E663" s="13">
        <f t="shared" si="22"/>
        <v>95</v>
      </c>
      <c r="F663" s="13" t="str">
        <f t="shared" si="23"/>
        <v>YES</v>
      </c>
    </row>
    <row r="664" spans="1:6" x14ac:dyDescent="0.25">
      <c r="A664" s="15">
        <v>44828</v>
      </c>
      <c r="B664" s="10">
        <v>2022</v>
      </c>
      <c r="C664" s="10" t="s">
        <v>10</v>
      </c>
      <c r="D664" t="s">
        <v>3</v>
      </c>
      <c r="E664" s="13" t="str">
        <f t="shared" si="22"/>
        <v/>
      </c>
      <c r="F664" s="13" t="str">
        <f t="shared" si="23"/>
        <v>NO</v>
      </c>
    </row>
    <row r="665" spans="1:6" x14ac:dyDescent="0.25">
      <c r="A665" s="15">
        <v>44829</v>
      </c>
      <c r="B665" s="10">
        <v>2022</v>
      </c>
      <c r="C665" s="10" t="s">
        <v>10</v>
      </c>
      <c r="D665" t="s">
        <v>3</v>
      </c>
      <c r="E665" s="13" t="str">
        <f t="shared" si="22"/>
        <v/>
      </c>
      <c r="F665" s="13" t="str">
        <f t="shared" si="23"/>
        <v>NO</v>
      </c>
    </row>
    <row r="666" spans="1:6" x14ac:dyDescent="0.25">
      <c r="A666" s="15">
        <v>44830</v>
      </c>
      <c r="B666" s="10">
        <v>2022</v>
      </c>
      <c r="C666" s="10" t="s">
        <v>10</v>
      </c>
      <c r="D666">
        <v>5.5</v>
      </c>
      <c r="E666" s="13">
        <f t="shared" si="22"/>
        <v>77</v>
      </c>
      <c r="F666" s="13" t="str">
        <f t="shared" si="23"/>
        <v>YES</v>
      </c>
    </row>
    <row r="667" spans="1:6" x14ac:dyDescent="0.25">
      <c r="A667" s="15">
        <v>44831</v>
      </c>
      <c r="B667" s="10">
        <v>2022</v>
      </c>
      <c r="C667" s="10" t="s">
        <v>10</v>
      </c>
      <c r="D667" t="s">
        <v>3</v>
      </c>
      <c r="E667" s="13" t="str">
        <f t="shared" si="22"/>
        <v/>
      </c>
      <c r="F667" s="13" t="str">
        <f t="shared" si="23"/>
        <v>NO</v>
      </c>
    </row>
    <row r="668" spans="1:6" x14ac:dyDescent="0.25">
      <c r="A668" s="15">
        <v>44832</v>
      </c>
      <c r="B668" s="10">
        <v>2022</v>
      </c>
      <c r="C668" s="10" t="s">
        <v>10</v>
      </c>
      <c r="D668" t="s">
        <v>3</v>
      </c>
      <c r="E668" s="13" t="str">
        <f t="shared" si="22"/>
        <v/>
      </c>
      <c r="F668" s="13" t="str">
        <f t="shared" si="23"/>
        <v>NO</v>
      </c>
    </row>
    <row r="669" spans="1:6" x14ac:dyDescent="0.25">
      <c r="A669" s="15">
        <v>44833</v>
      </c>
      <c r="B669" s="10">
        <v>2022</v>
      </c>
      <c r="C669" s="10" t="s">
        <v>10</v>
      </c>
      <c r="D669">
        <v>4.5</v>
      </c>
      <c r="E669" s="13">
        <f t="shared" si="22"/>
        <v>95</v>
      </c>
      <c r="F669" s="13" t="str">
        <f t="shared" si="23"/>
        <v>YES</v>
      </c>
    </row>
    <row r="670" spans="1:6" x14ac:dyDescent="0.25">
      <c r="A670" s="15">
        <v>44834</v>
      </c>
      <c r="B670" s="10">
        <v>2022</v>
      </c>
      <c r="C670" s="10" t="s">
        <v>10</v>
      </c>
      <c r="D670" t="s">
        <v>3</v>
      </c>
      <c r="E670" s="13" t="str">
        <f t="shared" si="22"/>
        <v/>
      </c>
      <c r="F670" s="13" t="str">
        <f t="shared" si="23"/>
        <v>NO</v>
      </c>
    </row>
    <row r="671" spans="1:6" x14ac:dyDescent="0.25">
      <c r="A671" s="15">
        <v>44835</v>
      </c>
      <c r="B671" s="10">
        <v>2022</v>
      </c>
      <c r="C671" s="10" t="s">
        <v>10</v>
      </c>
      <c r="D671" t="s">
        <v>3</v>
      </c>
      <c r="E671" s="13" t="str">
        <f t="shared" si="22"/>
        <v/>
      </c>
      <c r="F671" s="13" t="str">
        <f t="shared" si="23"/>
        <v>NO</v>
      </c>
    </row>
    <row r="672" spans="1:6" x14ac:dyDescent="0.25">
      <c r="A672" s="15">
        <v>44836</v>
      </c>
      <c r="B672" s="10">
        <v>2022</v>
      </c>
      <c r="C672" s="10" t="s">
        <v>10</v>
      </c>
      <c r="D672">
        <v>6.5</v>
      </c>
      <c r="E672" s="13">
        <f t="shared" si="22"/>
        <v>60</v>
      </c>
      <c r="F672" s="13" t="str">
        <f t="shared" si="23"/>
        <v>YES</v>
      </c>
    </row>
    <row r="673" spans="1:6" x14ac:dyDescent="0.25">
      <c r="A673" s="15">
        <v>44837</v>
      </c>
      <c r="B673" s="10">
        <v>2022</v>
      </c>
      <c r="C673" s="10" t="s">
        <v>10</v>
      </c>
      <c r="D673" t="s">
        <v>3</v>
      </c>
      <c r="E673" s="13" t="str">
        <f t="shared" si="22"/>
        <v/>
      </c>
      <c r="F673" s="13" t="str">
        <f t="shared" si="23"/>
        <v>NO</v>
      </c>
    </row>
    <row r="674" spans="1:6" x14ac:dyDescent="0.25">
      <c r="A674" s="15">
        <v>44838</v>
      </c>
      <c r="B674" s="10">
        <v>2022</v>
      </c>
      <c r="C674" s="10" t="s">
        <v>10</v>
      </c>
      <c r="D674" t="s">
        <v>3</v>
      </c>
      <c r="E674" s="13" t="str">
        <f t="shared" si="22"/>
        <v/>
      </c>
      <c r="F674" s="13" t="str">
        <f t="shared" si="23"/>
        <v>NO</v>
      </c>
    </row>
    <row r="675" spans="1:6" x14ac:dyDescent="0.25">
      <c r="A675" s="15">
        <v>44839</v>
      </c>
      <c r="B675" s="10">
        <v>2022</v>
      </c>
      <c r="C675" s="10" t="s">
        <v>10</v>
      </c>
      <c r="D675">
        <v>9.1999999999999993</v>
      </c>
      <c r="E675" s="13">
        <f t="shared" si="22"/>
        <v>27</v>
      </c>
      <c r="F675" s="13" t="str">
        <f t="shared" si="23"/>
        <v>YES</v>
      </c>
    </row>
    <row r="676" spans="1:6" x14ac:dyDescent="0.25">
      <c r="A676" s="15">
        <v>44840</v>
      </c>
      <c r="B676" s="10">
        <v>2022</v>
      </c>
      <c r="C676" s="10" t="s">
        <v>10</v>
      </c>
      <c r="D676" t="s">
        <v>3</v>
      </c>
      <c r="E676" s="13" t="str">
        <f t="shared" si="22"/>
        <v/>
      </c>
      <c r="F676" s="13" t="str">
        <f t="shared" si="23"/>
        <v>NO</v>
      </c>
    </row>
    <row r="677" spans="1:6" x14ac:dyDescent="0.25">
      <c r="A677" s="15">
        <v>44841</v>
      </c>
      <c r="B677" s="10">
        <v>2022</v>
      </c>
      <c r="C677" s="10" t="s">
        <v>10</v>
      </c>
      <c r="D677" t="s">
        <v>3</v>
      </c>
      <c r="E677" s="13" t="str">
        <f t="shared" si="22"/>
        <v/>
      </c>
      <c r="F677" s="13" t="str">
        <f t="shared" si="23"/>
        <v>NO</v>
      </c>
    </row>
    <row r="678" spans="1:6" x14ac:dyDescent="0.25">
      <c r="A678" s="15">
        <v>44842</v>
      </c>
      <c r="B678" s="10">
        <v>2022</v>
      </c>
      <c r="C678" s="10" t="s">
        <v>10</v>
      </c>
      <c r="D678">
        <v>10.5</v>
      </c>
      <c r="E678" s="13">
        <f t="shared" si="22"/>
        <v>17</v>
      </c>
      <c r="F678" s="13" t="str">
        <f t="shared" si="23"/>
        <v>YES</v>
      </c>
    </row>
    <row r="679" spans="1:6" x14ac:dyDescent="0.25">
      <c r="A679" s="15">
        <v>44843</v>
      </c>
      <c r="B679" s="10">
        <v>2022</v>
      </c>
      <c r="C679" s="10" t="s">
        <v>10</v>
      </c>
      <c r="D679" t="s">
        <v>3</v>
      </c>
      <c r="E679" s="13" t="str">
        <f t="shared" si="22"/>
        <v/>
      </c>
      <c r="F679" s="13" t="str">
        <f t="shared" si="23"/>
        <v>NO</v>
      </c>
    </row>
    <row r="680" spans="1:6" x14ac:dyDescent="0.25">
      <c r="A680" s="15">
        <v>44844</v>
      </c>
      <c r="B680" s="10">
        <v>2022</v>
      </c>
      <c r="C680" s="10" t="s">
        <v>10</v>
      </c>
      <c r="D680" t="s">
        <v>3</v>
      </c>
      <c r="E680" s="13" t="str">
        <f t="shared" si="22"/>
        <v/>
      </c>
      <c r="F680" s="13" t="str">
        <f t="shared" si="23"/>
        <v>NO</v>
      </c>
    </row>
    <row r="681" spans="1:6" x14ac:dyDescent="0.25">
      <c r="A681" s="15">
        <v>44845</v>
      </c>
      <c r="B681" s="10">
        <v>2022</v>
      </c>
      <c r="C681" s="10" t="s">
        <v>10</v>
      </c>
      <c r="D681">
        <v>9.5</v>
      </c>
      <c r="E681" s="13">
        <f t="shared" si="22"/>
        <v>26</v>
      </c>
      <c r="F681" s="13" t="str">
        <f t="shared" si="23"/>
        <v>YES</v>
      </c>
    </row>
    <row r="682" spans="1:6" x14ac:dyDescent="0.25">
      <c r="A682" s="15">
        <v>44846</v>
      </c>
      <c r="B682" s="10">
        <v>2022</v>
      </c>
      <c r="C682" s="10" t="s">
        <v>10</v>
      </c>
      <c r="D682" t="s">
        <v>3</v>
      </c>
      <c r="E682" s="13" t="str">
        <f t="shared" si="22"/>
        <v/>
      </c>
      <c r="F682" s="13" t="str">
        <f t="shared" si="23"/>
        <v>NO</v>
      </c>
    </row>
    <row r="683" spans="1:6" x14ac:dyDescent="0.25">
      <c r="A683" s="15">
        <v>44847</v>
      </c>
      <c r="B683" s="10">
        <v>2022</v>
      </c>
      <c r="C683" s="10" t="s">
        <v>10</v>
      </c>
      <c r="D683" t="s">
        <v>3</v>
      </c>
      <c r="E683" s="13" t="str">
        <f t="shared" si="22"/>
        <v/>
      </c>
      <c r="F683" s="13" t="str">
        <f t="shared" si="23"/>
        <v>NO</v>
      </c>
    </row>
    <row r="684" spans="1:6" x14ac:dyDescent="0.25">
      <c r="A684" s="15">
        <v>44848</v>
      </c>
      <c r="B684" s="10">
        <v>2022</v>
      </c>
      <c r="C684" s="10" t="s">
        <v>10</v>
      </c>
      <c r="D684">
        <v>4.9000000000000004</v>
      </c>
      <c r="E684" s="13">
        <f t="shared" si="22"/>
        <v>89</v>
      </c>
      <c r="F684" s="13" t="str">
        <f t="shared" si="23"/>
        <v>YES</v>
      </c>
    </row>
    <row r="685" spans="1:6" x14ac:dyDescent="0.25">
      <c r="A685" s="15">
        <v>44849</v>
      </c>
      <c r="B685" s="10">
        <v>2022</v>
      </c>
      <c r="C685" s="10" t="s">
        <v>10</v>
      </c>
      <c r="D685" t="s">
        <v>3</v>
      </c>
      <c r="E685" s="13" t="str">
        <f t="shared" si="22"/>
        <v/>
      </c>
      <c r="F685" s="13" t="str">
        <f t="shared" si="23"/>
        <v>NO</v>
      </c>
    </row>
    <row r="686" spans="1:6" x14ac:dyDescent="0.25">
      <c r="A686" s="15">
        <v>44850</v>
      </c>
      <c r="B686" s="10">
        <v>2022</v>
      </c>
      <c r="C686" s="10" t="s">
        <v>10</v>
      </c>
      <c r="D686" t="s">
        <v>3</v>
      </c>
      <c r="E686" s="13" t="str">
        <f t="shared" si="22"/>
        <v/>
      </c>
      <c r="F686" s="13" t="str">
        <f t="shared" si="23"/>
        <v>NO</v>
      </c>
    </row>
    <row r="687" spans="1:6" x14ac:dyDescent="0.25">
      <c r="A687" s="15">
        <v>44851</v>
      </c>
      <c r="B687" s="10">
        <v>2022</v>
      </c>
      <c r="C687" s="10" t="s">
        <v>10</v>
      </c>
      <c r="D687">
        <v>3.8</v>
      </c>
      <c r="E687" s="13">
        <f t="shared" si="22"/>
        <v>106</v>
      </c>
      <c r="F687" s="13" t="str">
        <f t="shared" si="23"/>
        <v>YES</v>
      </c>
    </row>
    <row r="688" spans="1:6" x14ac:dyDescent="0.25">
      <c r="A688" s="15">
        <v>44852</v>
      </c>
      <c r="B688" s="10">
        <v>2022</v>
      </c>
      <c r="C688" s="10" t="s">
        <v>10</v>
      </c>
      <c r="D688" t="s">
        <v>3</v>
      </c>
      <c r="E688" s="13" t="str">
        <f t="shared" ref="E688:E731" si="24">IF(D688&lt;&gt;"",RANK(D688,D$367:D$731),"")</f>
        <v/>
      </c>
      <c r="F688" s="13" t="str">
        <f t="shared" ref="F688:F731" si="25">IF(OR(D688="",E688&lt;ROUNDUP((COUNT(D$367:D$731))*0.02,0)),"NO","YES")</f>
        <v>NO</v>
      </c>
    </row>
    <row r="689" spans="1:6" x14ac:dyDescent="0.25">
      <c r="A689" s="15">
        <v>44853</v>
      </c>
      <c r="B689" s="10">
        <v>2022</v>
      </c>
      <c r="C689" s="10" t="s">
        <v>10</v>
      </c>
      <c r="D689" t="s">
        <v>3</v>
      </c>
      <c r="E689" s="13" t="str">
        <f t="shared" si="24"/>
        <v/>
      </c>
      <c r="F689" s="13" t="str">
        <f t="shared" si="25"/>
        <v>NO</v>
      </c>
    </row>
    <row r="690" spans="1:6" x14ac:dyDescent="0.25">
      <c r="A690" s="15">
        <v>44854</v>
      </c>
      <c r="B690" s="10">
        <v>2022</v>
      </c>
      <c r="C690" s="10" t="s">
        <v>10</v>
      </c>
      <c r="D690">
        <v>18.399999999999999</v>
      </c>
      <c r="E690" s="13">
        <f t="shared" si="24"/>
        <v>3</v>
      </c>
      <c r="F690" s="13" t="str">
        <f t="shared" si="25"/>
        <v>YES</v>
      </c>
    </row>
    <row r="691" spans="1:6" x14ac:dyDescent="0.25">
      <c r="A691" s="15">
        <v>44855</v>
      </c>
      <c r="B691" s="10">
        <v>2022</v>
      </c>
      <c r="C691" s="10" t="s">
        <v>10</v>
      </c>
      <c r="D691" t="s">
        <v>3</v>
      </c>
      <c r="E691" s="13" t="str">
        <f t="shared" si="24"/>
        <v/>
      </c>
      <c r="F691" s="13" t="str">
        <f t="shared" si="25"/>
        <v>NO</v>
      </c>
    </row>
    <row r="692" spans="1:6" x14ac:dyDescent="0.25">
      <c r="A692" s="15">
        <v>44856</v>
      </c>
      <c r="B692" s="10">
        <v>2022</v>
      </c>
      <c r="C692" s="10" t="s">
        <v>10</v>
      </c>
      <c r="D692" t="s">
        <v>3</v>
      </c>
      <c r="E692" s="13" t="str">
        <f t="shared" si="24"/>
        <v/>
      </c>
      <c r="F692" s="13" t="str">
        <f t="shared" si="25"/>
        <v>NO</v>
      </c>
    </row>
    <row r="693" spans="1:6" x14ac:dyDescent="0.25">
      <c r="A693" s="15">
        <v>44857</v>
      </c>
      <c r="B693" s="10">
        <v>2022</v>
      </c>
      <c r="C693" s="10" t="s">
        <v>10</v>
      </c>
      <c r="D693">
        <v>8.6999999999999993</v>
      </c>
      <c r="E693" s="13">
        <f t="shared" si="24"/>
        <v>32</v>
      </c>
      <c r="F693" s="13" t="str">
        <f t="shared" si="25"/>
        <v>YES</v>
      </c>
    </row>
    <row r="694" spans="1:6" x14ac:dyDescent="0.25">
      <c r="A694" s="15">
        <v>44858</v>
      </c>
      <c r="B694" s="10">
        <v>2022</v>
      </c>
      <c r="C694" s="10" t="s">
        <v>10</v>
      </c>
      <c r="D694" t="s">
        <v>3</v>
      </c>
      <c r="E694" s="13" t="str">
        <f t="shared" si="24"/>
        <v/>
      </c>
      <c r="F694" s="13" t="str">
        <f t="shared" si="25"/>
        <v>NO</v>
      </c>
    </row>
    <row r="695" spans="1:6" x14ac:dyDescent="0.25">
      <c r="A695" s="15">
        <v>44859</v>
      </c>
      <c r="B695" s="10">
        <v>2022</v>
      </c>
      <c r="C695" s="10" t="s">
        <v>10</v>
      </c>
      <c r="D695" t="s">
        <v>3</v>
      </c>
      <c r="E695" s="13" t="str">
        <f t="shared" si="24"/>
        <v/>
      </c>
      <c r="F695" s="13" t="str">
        <f t="shared" si="25"/>
        <v>NO</v>
      </c>
    </row>
    <row r="696" spans="1:6" x14ac:dyDescent="0.25">
      <c r="A696" s="15">
        <v>44860</v>
      </c>
      <c r="B696" s="10">
        <v>2022</v>
      </c>
      <c r="C696" s="10" t="s">
        <v>10</v>
      </c>
      <c r="D696">
        <v>6.9</v>
      </c>
      <c r="E696" s="13">
        <f t="shared" si="24"/>
        <v>55</v>
      </c>
      <c r="F696" s="13" t="str">
        <f t="shared" si="25"/>
        <v>YES</v>
      </c>
    </row>
    <row r="697" spans="1:6" x14ac:dyDescent="0.25">
      <c r="A697" s="15">
        <v>44861</v>
      </c>
      <c r="B697" s="10">
        <v>2022</v>
      </c>
      <c r="C697" s="10" t="s">
        <v>10</v>
      </c>
      <c r="D697" t="s">
        <v>3</v>
      </c>
      <c r="E697" s="13" t="str">
        <f t="shared" si="24"/>
        <v/>
      </c>
      <c r="F697" s="13" t="str">
        <f t="shared" si="25"/>
        <v>NO</v>
      </c>
    </row>
    <row r="698" spans="1:6" x14ac:dyDescent="0.25">
      <c r="A698" s="15">
        <v>44862</v>
      </c>
      <c r="B698" s="10">
        <v>2022</v>
      </c>
      <c r="C698" s="10" t="s">
        <v>10</v>
      </c>
      <c r="D698" t="s">
        <v>3</v>
      </c>
      <c r="E698" s="13" t="str">
        <f t="shared" si="24"/>
        <v/>
      </c>
      <c r="F698" s="13" t="str">
        <f t="shared" si="25"/>
        <v>NO</v>
      </c>
    </row>
    <row r="699" spans="1:6" x14ac:dyDescent="0.25">
      <c r="A699" s="15">
        <v>44863</v>
      </c>
      <c r="B699" s="10">
        <v>2022</v>
      </c>
      <c r="C699" s="10" t="s">
        <v>10</v>
      </c>
      <c r="D699">
        <v>14.5</v>
      </c>
      <c r="E699" s="13">
        <f t="shared" si="24"/>
        <v>4</v>
      </c>
      <c r="F699" s="13" t="str">
        <f t="shared" si="25"/>
        <v>YES</v>
      </c>
    </row>
    <row r="700" spans="1:6" x14ac:dyDescent="0.25">
      <c r="A700" s="15">
        <v>44864</v>
      </c>
      <c r="B700" s="10">
        <v>2022</v>
      </c>
      <c r="C700" s="10" t="s">
        <v>10</v>
      </c>
      <c r="D700" t="s">
        <v>3</v>
      </c>
      <c r="E700" s="13" t="str">
        <f t="shared" si="24"/>
        <v/>
      </c>
      <c r="F700" s="13" t="str">
        <f t="shared" si="25"/>
        <v>NO</v>
      </c>
    </row>
    <row r="701" spans="1:6" x14ac:dyDescent="0.25">
      <c r="A701" s="15">
        <v>44865</v>
      </c>
      <c r="B701" s="10">
        <v>2022</v>
      </c>
      <c r="C701" s="10" t="s">
        <v>10</v>
      </c>
      <c r="D701" t="s">
        <v>3</v>
      </c>
      <c r="E701" s="13" t="str">
        <f t="shared" si="24"/>
        <v/>
      </c>
      <c r="F701" s="13" t="str">
        <f t="shared" si="25"/>
        <v>NO</v>
      </c>
    </row>
    <row r="702" spans="1:6" x14ac:dyDescent="0.25">
      <c r="A702" s="15">
        <v>44866</v>
      </c>
      <c r="B702" s="10">
        <v>2022</v>
      </c>
      <c r="C702" s="10" t="s">
        <v>10</v>
      </c>
      <c r="D702">
        <v>8.9</v>
      </c>
      <c r="E702" s="13">
        <f t="shared" si="24"/>
        <v>30</v>
      </c>
      <c r="F702" s="13" t="str">
        <f t="shared" si="25"/>
        <v>YES</v>
      </c>
    </row>
    <row r="703" spans="1:6" x14ac:dyDescent="0.25">
      <c r="A703" s="15">
        <v>44867</v>
      </c>
      <c r="B703" s="10">
        <v>2022</v>
      </c>
      <c r="C703" s="10" t="s">
        <v>10</v>
      </c>
      <c r="D703" t="s">
        <v>3</v>
      </c>
      <c r="E703" s="13" t="str">
        <f t="shared" si="24"/>
        <v/>
      </c>
      <c r="F703" s="13" t="str">
        <f t="shared" si="25"/>
        <v>NO</v>
      </c>
    </row>
    <row r="704" spans="1:6" x14ac:dyDescent="0.25">
      <c r="A704" s="15">
        <v>44868</v>
      </c>
      <c r="B704" s="10">
        <v>2022</v>
      </c>
      <c r="C704" s="10" t="s">
        <v>10</v>
      </c>
      <c r="D704" t="s">
        <v>3</v>
      </c>
      <c r="E704" s="13" t="str">
        <f t="shared" si="24"/>
        <v/>
      </c>
      <c r="F704" s="13" t="str">
        <f t="shared" si="25"/>
        <v>NO</v>
      </c>
    </row>
    <row r="705" spans="1:6" x14ac:dyDescent="0.25">
      <c r="A705" s="15">
        <v>44869</v>
      </c>
      <c r="B705" s="10">
        <v>2022</v>
      </c>
      <c r="C705" s="10" t="s">
        <v>10</v>
      </c>
      <c r="D705">
        <v>6.1</v>
      </c>
      <c r="E705" s="13">
        <f t="shared" si="24"/>
        <v>66</v>
      </c>
      <c r="F705" s="13" t="str">
        <f t="shared" si="25"/>
        <v>YES</v>
      </c>
    </row>
    <row r="706" spans="1:6" x14ac:dyDescent="0.25">
      <c r="A706" s="15">
        <v>44870</v>
      </c>
      <c r="B706" s="10">
        <v>2022</v>
      </c>
      <c r="C706" s="10" t="s">
        <v>10</v>
      </c>
      <c r="D706" t="s">
        <v>3</v>
      </c>
      <c r="E706" s="13" t="str">
        <f t="shared" si="24"/>
        <v/>
      </c>
      <c r="F706" s="13" t="str">
        <f t="shared" si="25"/>
        <v>NO</v>
      </c>
    </row>
    <row r="707" spans="1:6" x14ac:dyDescent="0.25">
      <c r="A707" s="15">
        <v>44871</v>
      </c>
      <c r="B707" s="10">
        <v>2022</v>
      </c>
      <c r="C707" s="10" t="s">
        <v>10</v>
      </c>
      <c r="D707" t="s">
        <v>3</v>
      </c>
      <c r="E707" s="13" t="str">
        <f t="shared" si="24"/>
        <v/>
      </c>
      <c r="F707" s="13" t="str">
        <f t="shared" si="25"/>
        <v>NO</v>
      </c>
    </row>
    <row r="708" spans="1:6" x14ac:dyDescent="0.25">
      <c r="A708" s="15">
        <v>44872</v>
      </c>
      <c r="B708" s="10">
        <v>2022</v>
      </c>
      <c r="C708" s="10" t="s">
        <v>10</v>
      </c>
      <c r="D708">
        <v>4.4000000000000004</v>
      </c>
      <c r="E708" s="13">
        <f t="shared" si="24"/>
        <v>99</v>
      </c>
      <c r="F708" s="13" t="str">
        <f t="shared" si="25"/>
        <v>YES</v>
      </c>
    </row>
    <row r="709" spans="1:6" x14ac:dyDescent="0.25">
      <c r="A709" s="15">
        <v>44873</v>
      </c>
      <c r="B709" s="10">
        <v>2022</v>
      </c>
      <c r="C709" s="10" t="s">
        <v>10</v>
      </c>
      <c r="D709" t="s">
        <v>3</v>
      </c>
      <c r="E709" s="13" t="str">
        <f t="shared" si="24"/>
        <v/>
      </c>
      <c r="F709" s="13" t="str">
        <f t="shared" si="25"/>
        <v>NO</v>
      </c>
    </row>
    <row r="710" spans="1:6" x14ac:dyDescent="0.25">
      <c r="A710" s="15">
        <v>44874</v>
      </c>
      <c r="B710" s="10">
        <v>2022</v>
      </c>
      <c r="C710" s="10" t="s">
        <v>10</v>
      </c>
      <c r="D710" t="s">
        <v>3</v>
      </c>
      <c r="E710" s="13" t="str">
        <f t="shared" si="24"/>
        <v/>
      </c>
      <c r="F710" s="13" t="str">
        <f t="shared" si="25"/>
        <v>NO</v>
      </c>
    </row>
    <row r="711" spans="1:6" x14ac:dyDescent="0.25">
      <c r="A711" s="15">
        <v>44875</v>
      </c>
      <c r="B711" s="10">
        <v>2022</v>
      </c>
      <c r="C711" s="10" t="s">
        <v>10</v>
      </c>
      <c r="D711">
        <v>4.9000000000000004</v>
      </c>
      <c r="E711" s="13">
        <f t="shared" si="24"/>
        <v>89</v>
      </c>
      <c r="F711" s="13" t="str">
        <f t="shared" si="25"/>
        <v>YES</v>
      </c>
    </row>
    <row r="712" spans="1:6" x14ac:dyDescent="0.25">
      <c r="A712" s="15">
        <v>44876</v>
      </c>
      <c r="B712" s="10">
        <v>2022</v>
      </c>
      <c r="C712" s="10" t="s">
        <v>10</v>
      </c>
      <c r="D712" t="s">
        <v>3</v>
      </c>
      <c r="E712" s="13" t="str">
        <f t="shared" si="24"/>
        <v/>
      </c>
      <c r="F712" s="13" t="str">
        <f t="shared" si="25"/>
        <v>NO</v>
      </c>
    </row>
    <row r="713" spans="1:6" x14ac:dyDescent="0.25">
      <c r="A713" s="15">
        <v>44877</v>
      </c>
      <c r="B713" s="10">
        <v>2022</v>
      </c>
      <c r="C713" s="10" t="s">
        <v>10</v>
      </c>
      <c r="D713" t="s">
        <v>3</v>
      </c>
      <c r="E713" s="13" t="str">
        <f t="shared" si="24"/>
        <v/>
      </c>
      <c r="F713" s="13" t="str">
        <f t="shared" si="25"/>
        <v>NO</v>
      </c>
    </row>
    <row r="714" spans="1:6" x14ac:dyDescent="0.25">
      <c r="A714" s="15">
        <v>44878</v>
      </c>
      <c r="B714" s="10">
        <v>2022</v>
      </c>
      <c r="C714" s="10" t="s">
        <v>10</v>
      </c>
      <c r="D714">
        <v>6</v>
      </c>
      <c r="E714" s="13">
        <f t="shared" si="24"/>
        <v>69</v>
      </c>
      <c r="F714" s="13" t="str">
        <f t="shared" si="25"/>
        <v>YES</v>
      </c>
    </row>
    <row r="715" spans="1:6" x14ac:dyDescent="0.25">
      <c r="A715" s="15">
        <v>44879</v>
      </c>
      <c r="B715" s="10">
        <v>2022</v>
      </c>
      <c r="C715" s="10" t="s">
        <v>10</v>
      </c>
      <c r="D715" t="s">
        <v>3</v>
      </c>
      <c r="E715" s="13" t="str">
        <f t="shared" si="24"/>
        <v/>
      </c>
      <c r="F715" s="13" t="str">
        <f t="shared" si="25"/>
        <v>NO</v>
      </c>
    </row>
    <row r="716" spans="1:6" x14ac:dyDescent="0.25">
      <c r="A716" s="15">
        <v>44880</v>
      </c>
      <c r="B716" s="10">
        <v>2022</v>
      </c>
      <c r="C716" s="10" t="s">
        <v>10</v>
      </c>
      <c r="D716" t="s">
        <v>3</v>
      </c>
      <c r="E716" s="13" t="str">
        <f t="shared" si="24"/>
        <v/>
      </c>
      <c r="F716" s="13" t="str">
        <f t="shared" si="25"/>
        <v>NO</v>
      </c>
    </row>
    <row r="717" spans="1:6" x14ac:dyDescent="0.25">
      <c r="A717" s="15">
        <v>44881</v>
      </c>
      <c r="B717" s="10">
        <v>2022</v>
      </c>
      <c r="C717" s="10" t="s">
        <v>10</v>
      </c>
      <c r="D717">
        <v>7.7</v>
      </c>
      <c r="E717" s="13">
        <f t="shared" si="24"/>
        <v>44</v>
      </c>
      <c r="F717" s="13" t="str">
        <f t="shared" si="25"/>
        <v>YES</v>
      </c>
    </row>
    <row r="718" spans="1:6" x14ac:dyDescent="0.25">
      <c r="A718" s="15">
        <v>44882</v>
      </c>
      <c r="B718" s="10">
        <v>2022</v>
      </c>
      <c r="C718" s="10" t="s">
        <v>10</v>
      </c>
      <c r="D718" t="s">
        <v>3</v>
      </c>
      <c r="E718" s="13" t="str">
        <f t="shared" si="24"/>
        <v/>
      </c>
      <c r="F718" s="13" t="str">
        <f t="shared" si="25"/>
        <v>NO</v>
      </c>
    </row>
    <row r="719" spans="1:6" x14ac:dyDescent="0.25">
      <c r="A719" s="15">
        <v>44883</v>
      </c>
      <c r="B719" s="10">
        <v>2022</v>
      </c>
      <c r="C719" s="10" t="s">
        <v>10</v>
      </c>
      <c r="D719" t="s">
        <v>3</v>
      </c>
      <c r="E719" s="13" t="str">
        <f t="shared" si="24"/>
        <v/>
      </c>
      <c r="F719" s="13" t="str">
        <f t="shared" si="25"/>
        <v>NO</v>
      </c>
    </row>
    <row r="720" spans="1:6" x14ac:dyDescent="0.25">
      <c r="A720" s="15">
        <v>44884</v>
      </c>
      <c r="B720" s="10">
        <v>2022</v>
      </c>
      <c r="C720" s="10" t="s">
        <v>10</v>
      </c>
      <c r="D720">
        <v>5.0999999999999996</v>
      </c>
      <c r="E720" s="13">
        <f t="shared" si="24"/>
        <v>86</v>
      </c>
      <c r="F720" s="13" t="str">
        <f t="shared" si="25"/>
        <v>YES</v>
      </c>
    </row>
    <row r="721" spans="1:6" x14ac:dyDescent="0.25">
      <c r="A721" s="15">
        <v>44885</v>
      </c>
      <c r="B721" s="10">
        <v>2022</v>
      </c>
      <c r="C721" s="10" t="s">
        <v>10</v>
      </c>
      <c r="D721" t="s">
        <v>3</v>
      </c>
      <c r="E721" s="13" t="str">
        <f t="shared" si="24"/>
        <v/>
      </c>
      <c r="F721" s="13" t="str">
        <f t="shared" si="25"/>
        <v>NO</v>
      </c>
    </row>
    <row r="722" spans="1:6" x14ac:dyDescent="0.25">
      <c r="A722" s="15">
        <v>44886</v>
      </c>
      <c r="B722" s="10">
        <v>2022</v>
      </c>
      <c r="C722" s="10" t="s">
        <v>10</v>
      </c>
      <c r="D722" t="s">
        <v>3</v>
      </c>
      <c r="E722" s="13" t="str">
        <f t="shared" si="24"/>
        <v/>
      </c>
      <c r="F722" s="13" t="str">
        <f t="shared" si="25"/>
        <v>NO</v>
      </c>
    </row>
    <row r="723" spans="1:6" x14ac:dyDescent="0.25">
      <c r="A723" s="15">
        <v>44887</v>
      </c>
      <c r="B723" s="10">
        <v>2022</v>
      </c>
      <c r="C723" s="10" t="s">
        <v>10</v>
      </c>
      <c r="D723">
        <v>19.7</v>
      </c>
      <c r="E723" s="13">
        <f t="shared" si="24"/>
        <v>2</v>
      </c>
      <c r="F723" s="13" t="str">
        <f t="shared" si="25"/>
        <v>NO</v>
      </c>
    </row>
    <row r="724" spans="1:6" x14ac:dyDescent="0.25">
      <c r="A724" s="15">
        <v>44888</v>
      </c>
      <c r="B724" s="10">
        <v>2022</v>
      </c>
      <c r="C724" s="10" t="s">
        <v>10</v>
      </c>
      <c r="D724" t="s">
        <v>3</v>
      </c>
      <c r="E724" s="13" t="str">
        <f t="shared" si="24"/>
        <v/>
      </c>
      <c r="F724" s="13" t="str">
        <f t="shared" si="25"/>
        <v>NO</v>
      </c>
    </row>
    <row r="725" spans="1:6" x14ac:dyDescent="0.25">
      <c r="A725" s="15">
        <v>44889</v>
      </c>
      <c r="B725" s="10">
        <v>2022</v>
      </c>
      <c r="C725" s="10" t="s">
        <v>10</v>
      </c>
      <c r="D725" t="s">
        <v>3</v>
      </c>
      <c r="E725" s="13" t="str">
        <f t="shared" si="24"/>
        <v/>
      </c>
      <c r="F725" s="13" t="str">
        <f t="shared" si="25"/>
        <v>NO</v>
      </c>
    </row>
    <row r="726" spans="1:6" x14ac:dyDescent="0.25">
      <c r="A726" s="15">
        <v>44890</v>
      </c>
      <c r="B726" s="10">
        <v>2022</v>
      </c>
      <c r="C726" s="10" t="s">
        <v>10</v>
      </c>
      <c r="D726">
        <v>7.4</v>
      </c>
      <c r="E726" s="13">
        <f t="shared" si="24"/>
        <v>46</v>
      </c>
      <c r="F726" s="13" t="str">
        <f t="shared" si="25"/>
        <v>YES</v>
      </c>
    </row>
    <row r="727" spans="1:6" x14ac:dyDescent="0.25">
      <c r="A727" s="15">
        <v>44891</v>
      </c>
      <c r="B727" s="10">
        <v>2022</v>
      </c>
      <c r="C727" s="10" t="s">
        <v>10</v>
      </c>
      <c r="D727" t="s">
        <v>3</v>
      </c>
      <c r="E727" s="13" t="str">
        <f t="shared" si="24"/>
        <v/>
      </c>
      <c r="F727" s="13" t="str">
        <f t="shared" si="25"/>
        <v>NO</v>
      </c>
    </row>
    <row r="728" spans="1:6" x14ac:dyDescent="0.25">
      <c r="A728" s="15">
        <v>44892</v>
      </c>
      <c r="B728" s="10">
        <v>2022</v>
      </c>
      <c r="C728" s="10" t="s">
        <v>10</v>
      </c>
      <c r="D728" t="s">
        <v>3</v>
      </c>
      <c r="E728" s="13" t="str">
        <f t="shared" si="24"/>
        <v/>
      </c>
      <c r="F728" s="13" t="str">
        <f t="shared" si="25"/>
        <v>NO</v>
      </c>
    </row>
    <row r="729" spans="1:6" x14ac:dyDescent="0.25">
      <c r="A729" s="15">
        <v>44893</v>
      </c>
      <c r="B729" s="10">
        <v>2022</v>
      </c>
      <c r="C729" s="10" t="s">
        <v>10</v>
      </c>
      <c r="D729">
        <v>7</v>
      </c>
      <c r="E729" s="13">
        <f t="shared" si="24"/>
        <v>53</v>
      </c>
      <c r="F729" s="13" t="str">
        <f t="shared" si="25"/>
        <v>YES</v>
      </c>
    </row>
    <row r="730" spans="1:6" x14ac:dyDescent="0.25">
      <c r="A730" s="15">
        <v>44894</v>
      </c>
      <c r="B730" s="10">
        <v>2022</v>
      </c>
      <c r="C730" s="10" t="s">
        <v>10</v>
      </c>
      <c r="D730" t="s">
        <v>3</v>
      </c>
      <c r="E730" s="13" t="str">
        <f t="shared" si="24"/>
        <v/>
      </c>
      <c r="F730" s="13" t="str">
        <f t="shared" si="25"/>
        <v>NO</v>
      </c>
    </row>
    <row r="731" spans="1:6" x14ac:dyDescent="0.25">
      <c r="A731" s="15">
        <v>44895</v>
      </c>
      <c r="B731" s="10">
        <v>2022</v>
      </c>
      <c r="C731" s="10" t="s">
        <v>10</v>
      </c>
      <c r="D731" t="s">
        <v>3</v>
      </c>
      <c r="E731" s="13" t="str">
        <f t="shared" si="24"/>
        <v/>
      </c>
      <c r="F731" s="13" t="str">
        <f t="shared" si="25"/>
        <v>NO</v>
      </c>
    </row>
    <row r="732" spans="1:6" x14ac:dyDescent="0.25">
      <c r="A732" s="15">
        <v>45261</v>
      </c>
      <c r="B732" s="10">
        <v>2023</v>
      </c>
      <c r="C732" s="10" t="s">
        <v>7</v>
      </c>
      <c r="D732" t="s">
        <v>3</v>
      </c>
      <c r="E732" s="13" t="str">
        <f>IF(D732&lt;&gt;"",RANK(D732,D$732:D$1096),"")</f>
        <v/>
      </c>
      <c r="F732" s="13" t="str">
        <f>IF(OR(D732="",E732&lt;ROUNDUP((COUNT(D$732:D$1096))*0.02,0)),"NO","YES")</f>
        <v>NO</v>
      </c>
    </row>
    <row r="733" spans="1:6" x14ac:dyDescent="0.25">
      <c r="A733" s="15">
        <v>45262</v>
      </c>
      <c r="B733" s="10">
        <v>2023</v>
      </c>
      <c r="C733" s="10" t="s">
        <v>7</v>
      </c>
      <c r="D733">
        <v>13.4</v>
      </c>
      <c r="E733" s="13">
        <f t="shared" ref="E733:E796" si="26">IF(D733&lt;&gt;"",RANK(D733,D$732:D$1096),"")</f>
        <v>10</v>
      </c>
      <c r="F733" s="13" t="str">
        <f t="shared" ref="F733:F796" si="27">IF(OR(D733="",E733&lt;ROUNDUP((COUNT(D$732:D$1096))*0.02,0)),"NO","YES")</f>
        <v>YES</v>
      </c>
    </row>
    <row r="734" spans="1:6" x14ac:dyDescent="0.25">
      <c r="A734" s="15">
        <v>45263</v>
      </c>
      <c r="B734" s="10">
        <v>2023</v>
      </c>
      <c r="C734" s="10" t="s">
        <v>7</v>
      </c>
      <c r="D734" t="s">
        <v>3</v>
      </c>
      <c r="E734" s="13" t="str">
        <f t="shared" si="26"/>
        <v/>
      </c>
      <c r="F734" s="13" t="str">
        <f t="shared" si="27"/>
        <v>NO</v>
      </c>
    </row>
    <row r="735" spans="1:6" x14ac:dyDescent="0.25">
      <c r="A735" s="15">
        <v>45264</v>
      </c>
      <c r="B735" s="10">
        <v>2023</v>
      </c>
      <c r="C735" s="10" t="s">
        <v>7</v>
      </c>
      <c r="D735" t="s">
        <v>3</v>
      </c>
      <c r="E735" s="13" t="str">
        <f t="shared" si="26"/>
        <v/>
      </c>
      <c r="F735" s="13" t="str">
        <f t="shared" si="27"/>
        <v>NO</v>
      </c>
    </row>
    <row r="736" spans="1:6" x14ac:dyDescent="0.25">
      <c r="A736" s="15">
        <v>45265</v>
      </c>
      <c r="B736" s="10">
        <v>2023</v>
      </c>
      <c r="C736" s="10" t="s">
        <v>7</v>
      </c>
      <c r="D736">
        <v>7.3</v>
      </c>
      <c r="E736" s="13">
        <f t="shared" si="26"/>
        <v>62</v>
      </c>
      <c r="F736" s="13" t="str">
        <f t="shared" si="27"/>
        <v>YES</v>
      </c>
    </row>
    <row r="737" spans="1:6" x14ac:dyDescent="0.25">
      <c r="A737" s="15">
        <v>45266</v>
      </c>
      <c r="B737" s="10">
        <v>2023</v>
      </c>
      <c r="C737" s="10" t="s">
        <v>7</v>
      </c>
      <c r="D737" t="s">
        <v>3</v>
      </c>
      <c r="E737" s="13" t="str">
        <f t="shared" si="26"/>
        <v/>
      </c>
      <c r="F737" s="13" t="str">
        <f t="shared" si="27"/>
        <v>NO</v>
      </c>
    </row>
    <row r="738" spans="1:6" x14ac:dyDescent="0.25">
      <c r="A738" s="15">
        <v>45267</v>
      </c>
      <c r="B738" s="10">
        <v>2023</v>
      </c>
      <c r="C738" s="10" t="s">
        <v>7</v>
      </c>
      <c r="D738" t="s">
        <v>3</v>
      </c>
      <c r="E738" s="13" t="str">
        <f t="shared" si="26"/>
        <v/>
      </c>
      <c r="F738" s="13" t="str">
        <f t="shared" si="27"/>
        <v>NO</v>
      </c>
    </row>
    <row r="739" spans="1:6" x14ac:dyDescent="0.25">
      <c r="A739" s="15">
        <v>45268</v>
      </c>
      <c r="B739" s="10">
        <v>2023</v>
      </c>
      <c r="C739" s="10" t="s">
        <v>7</v>
      </c>
      <c r="D739">
        <v>2.9</v>
      </c>
      <c r="E739" s="13">
        <f t="shared" si="26"/>
        <v>106</v>
      </c>
      <c r="F739" s="13" t="str">
        <f t="shared" si="27"/>
        <v>YES</v>
      </c>
    </row>
    <row r="740" spans="1:6" x14ac:dyDescent="0.25">
      <c r="A740" s="15">
        <v>45269</v>
      </c>
      <c r="B740" s="10">
        <v>2023</v>
      </c>
      <c r="C740" s="10" t="s">
        <v>7</v>
      </c>
      <c r="D740" t="s">
        <v>3</v>
      </c>
      <c r="E740" s="13" t="str">
        <f t="shared" si="26"/>
        <v/>
      </c>
      <c r="F740" s="13" t="str">
        <f t="shared" si="27"/>
        <v>NO</v>
      </c>
    </row>
    <row r="741" spans="1:6" x14ac:dyDescent="0.25">
      <c r="A741" s="15">
        <v>45270</v>
      </c>
      <c r="B741" s="10">
        <v>2023</v>
      </c>
      <c r="C741" s="10" t="s">
        <v>7</v>
      </c>
      <c r="D741" t="s">
        <v>3</v>
      </c>
      <c r="E741" s="13" t="str">
        <f t="shared" si="26"/>
        <v/>
      </c>
      <c r="F741" s="13" t="str">
        <f t="shared" si="27"/>
        <v>NO</v>
      </c>
    </row>
    <row r="742" spans="1:6" x14ac:dyDescent="0.25">
      <c r="A742" s="15">
        <v>45271</v>
      </c>
      <c r="B742" s="10">
        <v>2023</v>
      </c>
      <c r="C742" s="10" t="s">
        <v>7</v>
      </c>
      <c r="D742">
        <v>8.8000000000000007</v>
      </c>
      <c r="E742" s="13">
        <f t="shared" si="26"/>
        <v>50</v>
      </c>
      <c r="F742" s="13" t="str">
        <f t="shared" si="27"/>
        <v>YES</v>
      </c>
    </row>
    <row r="743" spans="1:6" x14ac:dyDescent="0.25">
      <c r="A743" s="15">
        <v>45272</v>
      </c>
      <c r="B743" s="10">
        <v>2023</v>
      </c>
      <c r="C743" s="10" t="s">
        <v>7</v>
      </c>
      <c r="D743" t="s">
        <v>3</v>
      </c>
      <c r="E743" s="13" t="str">
        <f t="shared" si="26"/>
        <v/>
      </c>
      <c r="F743" s="13" t="str">
        <f t="shared" si="27"/>
        <v>NO</v>
      </c>
    </row>
    <row r="744" spans="1:6" x14ac:dyDescent="0.25">
      <c r="A744" s="15">
        <v>45273</v>
      </c>
      <c r="B744" s="10">
        <v>2023</v>
      </c>
      <c r="C744" s="10" t="s">
        <v>7</v>
      </c>
      <c r="D744" t="s">
        <v>3</v>
      </c>
      <c r="E744" s="13" t="str">
        <f t="shared" si="26"/>
        <v/>
      </c>
      <c r="F744" s="13" t="str">
        <f t="shared" si="27"/>
        <v>NO</v>
      </c>
    </row>
    <row r="745" spans="1:6" x14ac:dyDescent="0.25">
      <c r="A745" s="15">
        <v>45274</v>
      </c>
      <c r="B745" s="10">
        <v>2023</v>
      </c>
      <c r="C745" s="10" t="s">
        <v>7</v>
      </c>
      <c r="D745">
        <v>18.2</v>
      </c>
      <c r="E745" s="13">
        <f t="shared" si="26"/>
        <v>4</v>
      </c>
      <c r="F745" s="13" t="str">
        <f t="shared" si="27"/>
        <v>YES</v>
      </c>
    </row>
    <row r="746" spans="1:6" x14ac:dyDescent="0.25">
      <c r="A746" s="15">
        <v>45275</v>
      </c>
      <c r="B746" s="10">
        <v>2023</v>
      </c>
      <c r="C746" s="10" t="s">
        <v>7</v>
      </c>
      <c r="D746" t="s">
        <v>3</v>
      </c>
      <c r="E746" s="13" t="str">
        <f t="shared" si="26"/>
        <v/>
      </c>
      <c r="F746" s="13" t="str">
        <f t="shared" si="27"/>
        <v>NO</v>
      </c>
    </row>
    <row r="747" spans="1:6" x14ac:dyDescent="0.25">
      <c r="A747" s="15">
        <v>45276</v>
      </c>
      <c r="B747" s="10">
        <v>2023</v>
      </c>
      <c r="C747" s="10" t="s">
        <v>7</v>
      </c>
      <c r="D747" t="s">
        <v>3</v>
      </c>
      <c r="E747" s="13" t="str">
        <f t="shared" si="26"/>
        <v/>
      </c>
      <c r="F747" s="13" t="str">
        <f t="shared" si="27"/>
        <v>NO</v>
      </c>
    </row>
    <row r="748" spans="1:6" x14ac:dyDescent="0.25">
      <c r="A748" s="15">
        <v>45277</v>
      </c>
      <c r="B748" s="10">
        <v>2023</v>
      </c>
      <c r="C748" s="10" t="s">
        <v>7</v>
      </c>
      <c r="D748">
        <v>5.3</v>
      </c>
      <c r="E748" s="13">
        <f t="shared" si="26"/>
        <v>87</v>
      </c>
      <c r="F748" s="13" t="str">
        <f t="shared" si="27"/>
        <v>YES</v>
      </c>
    </row>
    <row r="749" spans="1:6" x14ac:dyDescent="0.25">
      <c r="A749" s="15">
        <v>45278</v>
      </c>
      <c r="B749" s="10">
        <v>2023</v>
      </c>
      <c r="C749" s="10" t="s">
        <v>7</v>
      </c>
      <c r="D749" t="s">
        <v>3</v>
      </c>
      <c r="E749" s="13" t="str">
        <f t="shared" si="26"/>
        <v/>
      </c>
      <c r="F749" s="13" t="str">
        <f t="shared" si="27"/>
        <v>NO</v>
      </c>
    </row>
    <row r="750" spans="1:6" x14ac:dyDescent="0.25">
      <c r="A750" s="15">
        <v>45279</v>
      </c>
      <c r="B750" s="10">
        <v>2023</v>
      </c>
      <c r="C750" s="10" t="s">
        <v>7</v>
      </c>
      <c r="D750" t="s">
        <v>3</v>
      </c>
      <c r="E750" s="13" t="str">
        <f t="shared" si="26"/>
        <v/>
      </c>
      <c r="F750" s="13" t="str">
        <f t="shared" si="27"/>
        <v>NO</v>
      </c>
    </row>
    <row r="751" spans="1:6" x14ac:dyDescent="0.25">
      <c r="A751" s="15">
        <v>45280</v>
      </c>
      <c r="B751" s="10">
        <v>2023</v>
      </c>
      <c r="C751" s="10" t="s">
        <v>7</v>
      </c>
      <c r="D751">
        <v>8.6999999999999993</v>
      </c>
      <c r="E751" s="13">
        <f t="shared" si="26"/>
        <v>52</v>
      </c>
      <c r="F751" s="13" t="str">
        <f t="shared" si="27"/>
        <v>YES</v>
      </c>
    </row>
    <row r="752" spans="1:6" x14ac:dyDescent="0.25">
      <c r="A752" s="15">
        <v>45281</v>
      </c>
      <c r="B752" s="10">
        <v>2023</v>
      </c>
      <c r="C752" s="10" t="s">
        <v>7</v>
      </c>
      <c r="D752" t="s">
        <v>3</v>
      </c>
      <c r="E752" s="13" t="str">
        <f t="shared" si="26"/>
        <v/>
      </c>
      <c r="F752" s="13" t="str">
        <f t="shared" si="27"/>
        <v>NO</v>
      </c>
    </row>
    <row r="753" spans="1:6" x14ac:dyDescent="0.25">
      <c r="A753" s="15">
        <v>45282</v>
      </c>
      <c r="B753" s="10">
        <v>2023</v>
      </c>
      <c r="C753" s="10" t="s">
        <v>7</v>
      </c>
      <c r="D753" t="s">
        <v>3</v>
      </c>
      <c r="E753" s="13" t="str">
        <f t="shared" si="26"/>
        <v/>
      </c>
      <c r="F753" s="13" t="str">
        <f t="shared" si="27"/>
        <v>NO</v>
      </c>
    </row>
    <row r="754" spans="1:6" x14ac:dyDescent="0.25">
      <c r="A754" s="15">
        <v>45283</v>
      </c>
      <c r="B754" s="10">
        <v>2023</v>
      </c>
      <c r="C754" s="10" t="s">
        <v>7</v>
      </c>
      <c r="D754">
        <v>9.6</v>
      </c>
      <c r="E754" s="13">
        <f t="shared" si="26"/>
        <v>38</v>
      </c>
      <c r="F754" s="13" t="str">
        <f t="shared" si="27"/>
        <v>YES</v>
      </c>
    </row>
    <row r="755" spans="1:6" x14ac:dyDescent="0.25">
      <c r="A755" s="15">
        <v>45284</v>
      </c>
      <c r="B755" s="10">
        <v>2023</v>
      </c>
      <c r="C755" s="10" t="s">
        <v>7</v>
      </c>
      <c r="D755" t="s">
        <v>3</v>
      </c>
      <c r="E755" s="13" t="str">
        <f t="shared" si="26"/>
        <v/>
      </c>
      <c r="F755" s="13" t="str">
        <f t="shared" si="27"/>
        <v>NO</v>
      </c>
    </row>
    <row r="756" spans="1:6" x14ac:dyDescent="0.25">
      <c r="A756" s="15">
        <v>45285</v>
      </c>
      <c r="B756" s="10">
        <v>2023</v>
      </c>
      <c r="C756" s="10" t="s">
        <v>7</v>
      </c>
      <c r="D756" t="s">
        <v>3</v>
      </c>
      <c r="E756" s="13" t="str">
        <f t="shared" si="26"/>
        <v/>
      </c>
      <c r="F756" s="13" t="str">
        <f t="shared" si="27"/>
        <v>NO</v>
      </c>
    </row>
    <row r="757" spans="1:6" x14ac:dyDescent="0.25">
      <c r="A757" s="15">
        <v>45286</v>
      </c>
      <c r="B757" s="10">
        <v>2023</v>
      </c>
      <c r="C757" s="10" t="s">
        <v>7</v>
      </c>
      <c r="D757">
        <v>2.2999999999999998</v>
      </c>
      <c r="E757" s="13">
        <f t="shared" si="26"/>
        <v>110</v>
      </c>
      <c r="F757" s="13" t="str">
        <f t="shared" si="27"/>
        <v>YES</v>
      </c>
    </row>
    <row r="758" spans="1:6" x14ac:dyDescent="0.25">
      <c r="A758" s="15">
        <v>45287</v>
      </c>
      <c r="B758" s="10">
        <v>2023</v>
      </c>
      <c r="C758" s="10" t="s">
        <v>7</v>
      </c>
      <c r="D758" t="s">
        <v>3</v>
      </c>
      <c r="E758" s="13" t="str">
        <f t="shared" si="26"/>
        <v/>
      </c>
      <c r="F758" s="13" t="str">
        <f t="shared" si="27"/>
        <v>NO</v>
      </c>
    </row>
    <row r="759" spans="1:6" x14ac:dyDescent="0.25">
      <c r="A759" s="15">
        <v>45288</v>
      </c>
      <c r="B759" s="10">
        <v>2023</v>
      </c>
      <c r="C759" s="10" t="s">
        <v>7</v>
      </c>
      <c r="D759" t="s">
        <v>3</v>
      </c>
      <c r="E759" s="13" t="str">
        <f t="shared" si="26"/>
        <v/>
      </c>
      <c r="F759" s="13" t="str">
        <f t="shared" si="27"/>
        <v>NO</v>
      </c>
    </row>
    <row r="760" spans="1:6" x14ac:dyDescent="0.25">
      <c r="A760" s="15">
        <v>45289</v>
      </c>
      <c r="B760" s="10">
        <v>2023</v>
      </c>
      <c r="C760" s="10" t="s">
        <v>7</v>
      </c>
      <c r="D760">
        <v>6.8</v>
      </c>
      <c r="E760" s="13">
        <f t="shared" si="26"/>
        <v>66</v>
      </c>
      <c r="F760" s="13" t="str">
        <f t="shared" si="27"/>
        <v>YES</v>
      </c>
    </row>
    <row r="761" spans="1:6" x14ac:dyDescent="0.25">
      <c r="A761" s="15">
        <v>45290</v>
      </c>
      <c r="B761" s="10">
        <v>2023</v>
      </c>
      <c r="C761" s="10" t="s">
        <v>7</v>
      </c>
      <c r="D761" t="s">
        <v>3</v>
      </c>
      <c r="E761" s="13" t="str">
        <f t="shared" si="26"/>
        <v/>
      </c>
      <c r="F761" s="13" t="str">
        <f t="shared" si="27"/>
        <v>NO</v>
      </c>
    </row>
    <row r="762" spans="1:6" x14ac:dyDescent="0.25">
      <c r="A762" s="15">
        <v>45291</v>
      </c>
      <c r="B762" s="10">
        <v>2023</v>
      </c>
      <c r="C762" s="10" t="s">
        <v>7</v>
      </c>
      <c r="D762" t="s">
        <v>3</v>
      </c>
      <c r="E762" s="13" t="str">
        <f t="shared" si="26"/>
        <v/>
      </c>
      <c r="F762" s="13" t="str">
        <f t="shared" si="27"/>
        <v>NO</v>
      </c>
    </row>
    <row r="763" spans="1:6" x14ac:dyDescent="0.25">
      <c r="A763" s="15">
        <v>44927</v>
      </c>
      <c r="B763" s="10">
        <v>2023</v>
      </c>
      <c r="C763" s="10" t="s">
        <v>7</v>
      </c>
      <c r="D763" t="s">
        <v>3</v>
      </c>
      <c r="E763" s="13" t="str">
        <f t="shared" si="26"/>
        <v/>
      </c>
      <c r="F763" s="13" t="str">
        <f t="shared" si="27"/>
        <v>NO</v>
      </c>
    </row>
    <row r="764" spans="1:6" x14ac:dyDescent="0.25">
      <c r="A764" s="15">
        <v>44928</v>
      </c>
      <c r="B764" s="10">
        <v>2023</v>
      </c>
      <c r="C764" s="10" t="s">
        <v>7</v>
      </c>
      <c r="D764" t="s">
        <v>3</v>
      </c>
      <c r="E764" s="13" t="str">
        <f t="shared" si="26"/>
        <v/>
      </c>
      <c r="F764" s="13" t="str">
        <f t="shared" si="27"/>
        <v>NO</v>
      </c>
    </row>
    <row r="765" spans="1:6" x14ac:dyDescent="0.25">
      <c r="A765" s="15">
        <v>44929</v>
      </c>
      <c r="B765" s="10">
        <v>2023</v>
      </c>
      <c r="C765" s="10" t="s">
        <v>7</v>
      </c>
      <c r="D765">
        <v>6.4</v>
      </c>
      <c r="E765" s="13">
        <f t="shared" si="26"/>
        <v>73</v>
      </c>
      <c r="F765" s="13" t="str">
        <f t="shared" si="27"/>
        <v>YES</v>
      </c>
    </row>
    <row r="766" spans="1:6" x14ac:dyDescent="0.25">
      <c r="A766" s="15">
        <v>44930</v>
      </c>
      <c r="B766" s="10">
        <v>2023</v>
      </c>
      <c r="C766" s="10" t="s">
        <v>7</v>
      </c>
      <c r="D766" t="s">
        <v>3</v>
      </c>
      <c r="E766" s="13" t="str">
        <f t="shared" si="26"/>
        <v/>
      </c>
      <c r="F766" s="13" t="str">
        <f t="shared" si="27"/>
        <v>NO</v>
      </c>
    </row>
    <row r="767" spans="1:6" x14ac:dyDescent="0.25">
      <c r="A767" s="15">
        <v>44931</v>
      </c>
      <c r="B767" s="10">
        <v>2023</v>
      </c>
      <c r="C767" s="10" t="s">
        <v>7</v>
      </c>
      <c r="D767" t="s">
        <v>3</v>
      </c>
      <c r="E767" s="13" t="str">
        <f t="shared" si="26"/>
        <v/>
      </c>
      <c r="F767" s="13" t="str">
        <f t="shared" si="27"/>
        <v>NO</v>
      </c>
    </row>
    <row r="768" spans="1:6" x14ac:dyDescent="0.25">
      <c r="A768" s="15">
        <v>44932</v>
      </c>
      <c r="B768" s="10">
        <v>2023</v>
      </c>
      <c r="C768" s="10" t="s">
        <v>7</v>
      </c>
      <c r="D768">
        <v>19</v>
      </c>
      <c r="E768" s="13">
        <f t="shared" si="26"/>
        <v>3</v>
      </c>
      <c r="F768" s="13" t="str">
        <f t="shared" si="27"/>
        <v>YES</v>
      </c>
    </row>
    <row r="769" spans="1:6" x14ac:dyDescent="0.25">
      <c r="A769" s="15">
        <v>44933</v>
      </c>
      <c r="B769" s="10">
        <v>2023</v>
      </c>
      <c r="C769" s="10" t="s">
        <v>7</v>
      </c>
      <c r="D769" t="s">
        <v>3</v>
      </c>
      <c r="E769" s="13" t="str">
        <f t="shared" si="26"/>
        <v/>
      </c>
      <c r="F769" s="13" t="str">
        <f t="shared" si="27"/>
        <v>NO</v>
      </c>
    </row>
    <row r="770" spans="1:6" x14ac:dyDescent="0.25">
      <c r="A770" s="15">
        <v>44934</v>
      </c>
      <c r="B770" s="10">
        <v>2023</v>
      </c>
      <c r="C770" s="10" t="s">
        <v>7</v>
      </c>
      <c r="D770" t="s">
        <v>3</v>
      </c>
      <c r="E770" s="13" t="str">
        <f t="shared" si="26"/>
        <v/>
      </c>
      <c r="F770" s="13" t="str">
        <f t="shared" si="27"/>
        <v>NO</v>
      </c>
    </row>
    <row r="771" spans="1:6" x14ac:dyDescent="0.25">
      <c r="A771" s="15">
        <v>44935</v>
      </c>
      <c r="B771" s="10">
        <v>2023</v>
      </c>
      <c r="C771" s="10" t="s">
        <v>7</v>
      </c>
      <c r="D771">
        <v>19.5</v>
      </c>
      <c r="E771" s="13">
        <f t="shared" si="26"/>
        <v>2</v>
      </c>
      <c r="F771" s="13" t="str">
        <f t="shared" si="27"/>
        <v>NO</v>
      </c>
    </row>
    <row r="772" spans="1:6" x14ac:dyDescent="0.25">
      <c r="A772" s="15">
        <v>44936</v>
      </c>
      <c r="B772" s="10">
        <v>2023</v>
      </c>
      <c r="C772" s="10" t="s">
        <v>7</v>
      </c>
      <c r="D772" t="s">
        <v>3</v>
      </c>
      <c r="E772" s="13" t="str">
        <f t="shared" si="26"/>
        <v/>
      </c>
      <c r="F772" s="13" t="str">
        <f t="shared" si="27"/>
        <v>NO</v>
      </c>
    </row>
    <row r="773" spans="1:6" x14ac:dyDescent="0.25">
      <c r="A773" s="15">
        <v>44937</v>
      </c>
      <c r="B773" s="10">
        <v>2023</v>
      </c>
      <c r="C773" s="10" t="s">
        <v>7</v>
      </c>
      <c r="D773" t="s">
        <v>3</v>
      </c>
      <c r="E773" s="13" t="str">
        <f t="shared" si="26"/>
        <v/>
      </c>
      <c r="F773" s="13" t="str">
        <f t="shared" si="27"/>
        <v>NO</v>
      </c>
    </row>
    <row r="774" spans="1:6" x14ac:dyDescent="0.25">
      <c r="A774" s="15">
        <v>44938</v>
      </c>
      <c r="B774" s="10">
        <v>2023</v>
      </c>
      <c r="C774" s="10" t="s">
        <v>7</v>
      </c>
      <c r="D774">
        <v>8.6999999999999993</v>
      </c>
      <c r="E774" s="13">
        <f t="shared" si="26"/>
        <v>52</v>
      </c>
      <c r="F774" s="13" t="str">
        <f t="shared" si="27"/>
        <v>YES</v>
      </c>
    </row>
    <row r="775" spans="1:6" x14ac:dyDescent="0.25">
      <c r="A775" s="15">
        <v>44939</v>
      </c>
      <c r="B775" s="10">
        <v>2023</v>
      </c>
      <c r="C775" s="10" t="s">
        <v>7</v>
      </c>
      <c r="D775" t="s">
        <v>3</v>
      </c>
      <c r="E775" s="13" t="str">
        <f t="shared" si="26"/>
        <v/>
      </c>
      <c r="F775" s="13" t="str">
        <f t="shared" si="27"/>
        <v>NO</v>
      </c>
    </row>
    <row r="776" spans="1:6" x14ac:dyDescent="0.25">
      <c r="A776" s="15">
        <v>44940</v>
      </c>
      <c r="B776" s="10">
        <v>2023</v>
      </c>
      <c r="C776" s="10" t="s">
        <v>7</v>
      </c>
      <c r="D776" t="s">
        <v>3</v>
      </c>
      <c r="E776" s="13" t="str">
        <f t="shared" si="26"/>
        <v/>
      </c>
      <c r="F776" s="13" t="str">
        <f t="shared" si="27"/>
        <v>NO</v>
      </c>
    </row>
    <row r="777" spans="1:6" x14ac:dyDescent="0.25">
      <c r="A777" s="15">
        <v>44941</v>
      </c>
      <c r="B777" s="10">
        <v>2023</v>
      </c>
      <c r="C777" s="10" t="s">
        <v>7</v>
      </c>
      <c r="D777">
        <v>8.8000000000000007</v>
      </c>
      <c r="E777" s="13">
        <f t="shared" si="26"/>
        <v>50</v>
      </c>
      <c r="F777" s="13" t="str">
        <f t="shared" si="27"/>
        <v>YES</v>
      </c>
    </row>
    <row r="778" spans="1:6" x14ac:dyDescent="0.25">
      <c r="A778" s="15">
        <v>44942</v>
      </c>
      <c r="B778" s="10">
        <v>2023</v>
      </c>
      <c r="C778" s="10" t="s">
        <v>7</v>
      </c>
      <c r="D778" t="s">
        <v>3</v>
      </c>
      <c r="E778" s="13" t="str">
        <f t="shared" si="26"/>
        <v/>
      </c>
      <c r="F778" s="13" t="str">
        <f t="shared" si="27"/>
        <v>NO</v>
      </c>
    </row>
    <row r="779" spans="1:6" x14ac:dyDescent="0.25">
      <c r="A779" s="15">
        <v>44943</v>
      </c>
      <c r="B779" s="10">
        <v>2023</v>
      </c>
      <c r="C779" s="10" t="s">
        <v>7</v>
      </c>
      <c r="D779" t="s">
        <v>3</v>
      </c>
      <c r="E779" s="13" t="str">
        <f t="shared" si="26"/>
        <v/>
      </c>
      <c r="F779" s="13" t="str">
        <f t="shared" si="27"/>
        <v>NO</v>
      </c>
    </row>
    <row r="780" spans="1:6" x14ac:dyDescent="0.25">
      <c r="A780" s="15">
        <v>44944</v>
      </c>
      <c r="B780" s="10">
        <v>2023</v>
      </c>
      <c r="C780" s="10" t="s">
        <v>7</v>
      </c>
      <c r="D780">
        <v>5.9</v>
      </c>
      <c r="E780" s="13">
        <f t="shared" si="26"/>
        <v>79</v>
      </c>
      <c r="F780" s="13" t="str">
        <f t="shared" si="27"/>
        <v>YES</v>
      </c>
    </row>
    <row r="781" spans="1:6" x14ac:dyDescent="0.25">
      <c r="A781" s="15">
        <v>44945</v>
      </c>
      <c r="B781" s="10">
        <v>2023</v>
      </c>
      <c r="C781" s="10" t="s">
        <v>7</v>
      </c>
      <c r="D781" t="s">
        <v>3</v>
      </c>
      <c r="E781" s="13" t="str">
        <f t="shared" si="26"/>
        <v/>
      </c>
      <c r="F781" s="13" t="str">
        <f t="shared" si="27"/>
        <v>NO</v>
      </c>
    </row>
    <row r="782" spans="1:6" x14ac:dyDescent="0.25">
      <c r="A782" s="15">
        <v>44946</v>
      </c>
      <c r="B782" s="10">
        <v>2023</v>
      </c>
      <c r="C782" s="10" t="s">
        <v>7</v>
      </c>
      <c r="D782" t="s">
        <v>3</v>
      </c>
      <c r="E782" s="13" t="str">
        <f t="shared" si="26"/>
        <v/>
      </c>
      <c r="F782" s="13" t="str">
        <f t="shared" si="27"/>
        <v>NO</v>
      </c>
    </row>
    <row r="783" spans="1:6" x14ac:dyDescent="0.25">
      <c r="A783" s="15">
        <v>44947</v>
      </c>
      <c r="B783" s="10">
        <v>2023</v>
      </c>
      <c r="C783" s="10" t="s">
        <v>7</v>
      </c>
      <c r="D783">
        <v>34.200000000000003</v>
      </c>
      <c r="E783" s="13">
        <f t="shared" si="26"/>
        <v>1</v>
      </c>
      <c r="F783" s="13" t="str">
        <f t="shared" si="27"/>
        <v>NO</v>
      </c>
    </row>
    <row r="784" spans="1:6" x14ac:dyDescent="0.25">
      <c r="A784" s="15">
        <v>44948</v>
      </c>
      <c r="B784" s="10">
        <v>2023</v>
      </c>
      <c r="C784" s="10" t="s">
        <v>7</v>
      </c>
      <c r="D784" t="s">
        <v>3</v>
      </c>
      <c r="E784" s="13" t="str">
        <f t="shared" si="26"/>
        <v/>
      </c>
      <c r="F784" s="13" t="str">
        <f t="shared" si="27"/>
        <v>NO</v>
      </c>
    </row>
    <row r="785" spans="1:6" x14ac:dyDescent="0.25">
      <c r="A785" s="15">
        <v>44949</v>
      </c>
      <c r="B785" s="10">
        <v>2023</v>
      </c>
      <c r="C785" s="10" t="s">
        <v>7</v>
      </c>
      <c r="D785" t="s">
        <v>3</v>
      </c>
      <c r="E785" s="13" t="str">
        <f t="shared" si="26"/>
        <v/>
      </c>
      <c r="F785" s="13" t="str">
        <f t="shared" si="27"/>
        <v>NO</v>
      </c>
    </row>
    <row r="786" spans="1:6" x14ac:dyDescent="0.25">
      <c r="A786" s="15">
        <v>44950</v>
      </c>
      <c r="B786" s="10">
        <v>2023</v>
      </c>
      <c r="C786" s="10" t="s">
        <v>7</v>
      </c>
      <c r="D786">
        <v>12.9</v>
      </c>
      <c r="E786" s="13">
        <f t="shared" si="26"/>
        <v>13</v>
      </c>
      <c r="F786" s="13" t="str">
        <f t="shared" si="27"/>
        <v>YES</v>
      </c>
    </row>
    <row r="787" spans="1:6" x14ac:dyDescent="0.25">
      <c r="A787" s="15">
        <v>44951</v>
      </c>
      <c r="B787" s="10">
        <v>2023</v>
      </c>
      <c r="C787" s="10" t="s">
        <v>7</v>
      </c>
      <c r="D787" t="s">
        <v>3</v>
      </c>
      <c r="E787" s="13" t="str">
        <f t="shared" si="26"/>
        <v/>
      </c>
      <c r="F787" s="13" t="str">
        <f t="shared" si="27"/>
        <v>NO</v>
      </c>
    </row>
    <row r="788" spans="1:6" x14ac:dyDescent="0.25">
      <c r="A788" s="15">
        <v>44952</v>
      </c>
      <c r="B788" s="10">
        <v>2023</v>
      </c>
      <c r="C788" s="10" t="s">
        <v>7</v>
      </c>
      <c r="D788" t="s">
        <v>3</v>
      </c>
      <c r="E788" s="13" t="str">
        <f t="shared" si="26"/>
        <v/>
      </c>
      <c r="F788" s="13" t="str">
        <f t="shared" si="27"/>
        <v>NO</v>
      </c>
    </row>
    <row r="789" spans="1:6" x14ac:dyDescent="0.25">
      <c r="A789" s="15">
        <v>44953</v>
      </c>
      <c r="B789" s="10">
        <v>2023</v>
      </c>
      <c r="C789" s="10" t="s">
        <v>7</v>
      </c>
      <c r="D789">
        <v>5</v>
      </c>
      <c r="E789" s="13">
        <f t="shared" si="26"/>
        <v>91</v>
      </c>
      <c r="F789" s="13" t="str">
        <f t="shared" si="27"/>
        <v>YES</v>
      </c>
    </row>
    <row r="790" spans="1:6" x14ac:dyDescent="0.25">
      <c r="A790" s="15">
        <v>44954</v>
      </c>
      <c r="B790" s="10">
        <v>2023</v>
      </c>
      <c r="C790" s="10" t="s">
        <v>7</v>
      </c>
      <c r="D790" t="s">
        <v>3</v>
      </c>
      <c r="E790" s="13" t="str">
        <f t="shared" si="26"/>
        <v/>
      </c>
      <c r="F790" s="13" t="str">
        <f t="shared" si="27"/>
        <v>NO</v>
      </c>
    </row>
    <row r="791" spans="1:6" x14ac:dyDescent="0.25">
      <c r="A791" s="15">
        <v>44955</v>
      </c>
      <c r="B791" s="10">
        <v>2023</v>
      </c>
      <c r="C791" s="10" t="s">
        <v>7</v>
      </c>
      <c r="D791" t="s">
        <v>3</v>
      </c>
      <c r="E791" s="13" t="str">
        <f t="shared" si="26"/>
        <v/>
      </c>
      <c r="F791" s="13" t="str">
        <f t="shared" si="27"/>
        <v>NO</v>
      </c>
    </row>
    <row r="792" spans="1:6" x14ac:dyDescent="0.25">
      <c r="A792" s="15">
        <v>44956</v>
      </c>
      <c r="B792" s="10">
        <v>2023</v>
      </c>
      <c r="C792" s="10" t="s">
        <v>7</v>
      </c>
      <c r="D792">
        <v>5.6</v>
      </c>
      <c r="E792" s="13">
        <f t="shared" si="26"/>
        <v>85</v>
      </c>
      <c r="F792" s="13" t="str">
        <f t="shared" si="27"/>
        <v>YES</v>
      </c>
    </row>
    <row r="793" spans="1:6" x14ac:dyDescent="0.25">
      <c r="A793" s="15">
        <v>44957</v>
      </c>
      <c r="B793" s="10">
        <v>2023</v>
      </c>
      <c r="C793" s="10" t="s">
        <v>7</v>
      </c>
      <c r="D793" t="s">
        <v>3</v>
      </c>
      <c r="E793" s="13" t="str">
        <f t="shared" si="26"/>
        <v/>
      </c>
      <c r="F793" s="13" t="str">
        <f t="shared" si="27"/>
        <v>NO</v>
      </c>
    </row>
    <row r="794" spans="1:6" x14ac:dyDescent="0.25">
      <c r="A794" s="15">
        <v>44958</v>
      </c>
      <c r="B794" s="10">
        <v>2023</v>
      </c>
      <c r="C794" s="10" t="s">
        <v>7</v>
      </c>
      <c r="D794" t="s">
        <v>3</v>
      </c>
      <c r="E794" s="13" t="str">
        <f t="shared" si="26"/>
        <v/>
      </c>
      <c r="F794" s="13" t="str">
        <f t="shared" si="27"/>
        <v>NO</v>
      </c>
    </row>
    <row r="795" spans="1:6" x14ac:dyDescent="0.25">
      <c r="A795" s="15">
        <v>44959</v>
      </c>
      <c r="B795" s="10">
        <v>2023</v>
      </c>
      <c r="C795" s="10" t="s">
        <v>7</v>
      </c>
      <c r="D795">
        <v>11.9</v>
      </c>
      <c r="E795" s="13">
        <f t="shared" si="26"/>
        <v>22</v>
      </c>
      <c r="F795" s="13" t="str">
        <f t="shared" si="27"/>
        <v>YES</v>
      </c>
    </row>
    <row r="796" spans="1:6" x14ac:dyDescent="0.25">
      <c r="A796" s="15">
        <v>44960</v>
      </c>
      <c r="B796" s="10">
        <v>2023</v>
      </c>
      <c r="C796" s="10" t="s">
        <v>7</v>
      </c>
      <c r="D796" t="s">
        <v>3</v>
      </c>
      <c r="E796" s="13" t="str">
        <f t="shared" si="26"/>
        <v/>
      </c>
      <c r="F796" s="13" t="str">
        <f t="shared" si="27"/>
        <v>NO</v>
      </c>
    </row>
    <row r="797" spans="1:6" x14ac:dyDescent="0.25">
      <c r="A797" s="15">
        <v>44961</v>
      </c>
      <c r="B797" s="10">
        <v>2023</v>
      </c>
      <c r="C797" s="10" t="s">
        <v>7</v>
      </c>
      <c r="D797" t="s">
        <v>3</v>
      </c>
      <c r="E797" s="13" t="str">
        <f t="shared" ref="E797:E860" si="28">IF(D797&lt;&gt;"",RANK(D797,D$732:D$1096),"")</f>
        <v/>
      </c>
      <c r="F797" s="13" t="str">
        <f t="shared" ref="F797:F860" si="29">IF(OR(D797="",E797&lt;ROUNDUP((COUNT(D$732:D$1096))*0.02,0)),"NO","YES")</f>
        <v>NO</v>
      </c>
    </row>
    <row r="798" spans="1:6" x14ac:dyDescent="0.25">
      <c r="A798" s="15">
        <v>44962</v>
      </c>
      <c r="B798" s="10">
        <v>2023</v>
      </c>
      <c r="C798" s="10" t="s">
        <v>7</v>
      </c>
      <c r="D798">
        <v>8.9</v>
      </c>
      <c r="E798" s="13">
        <f t="shared" si="28"/>
        <v>48</v>
      </c>
      <c r="F798" s="13" t="str">
        <f t="shared" si="29"/>
        <v>YES</v>
      </c>
    </row>
    <row r="799" spans="1:6" x14ac:dyDescent="0.25">
      <c r="A799" s="15">
        <v>44963</v>
      </c>
      <c r="B799" s="10">
        <v>2023</v>
      </c>
      <c r="C799" s="10" t="s">
        <v>7</v>
      </c>
      <c r="D799" t="s">
        <v>3</v>
      </c>
      <c r="E799" s="13" t="str">
        <f t="shared" si="28"/>
        <v/>
      </c>
      <c r="F799" s="13" t="str">
        <f t="shared" si="29"/>
        <v>NO</v>
      </c>
    </row>
    <row r="800" spans="1:6" x14ac:dyDescent="0.25">
      <c r="A800" s="15">
        <v>44964</v>
      </c>
      <c r="B800" s="10">
        <v>2023</v>
      </c>
      <c r="C800" s="10" t="s">
        <v>7</v>
      </c>
      <c r="D800" t="s">
        <v>3</v>
      </c>
      <c r="E800" s="13" t="str">
        <f t="shared" si="28"/>
        <v/>
      </c>
      <c r="F800" s="13" t="str">
        <f t="shared" si="29"/>
        <v>NO</v>
      </c>
    </row>
    <row r="801" spans="1:6" x14ac:dyDescent="0.25">
      <c r="A801" s="15">
        <v>44965</v>
      </c>
      <c r="B801" s="10">
        <v>2023</v>
      </c>
      <c r="C801" s="10" t="s">
        <v>7</v>
      </c>
      <c r="D801">
        <v>6.2</v>
      </c>
      <c r="E801" s="13">
        <f t="shared" si="28"/>
        <v>76</v>
      </c>
      <c r="F801" s="13" t="str">
        <f t="shared" si="29"/>
        <v>YES</v>
      </c>
    </row>
    <row r="802" spans="1:6" x14ac:dyDescent="0.25">
      <c r="A802" s="15">
        <v>44966</v>
      </c>
      <c r="B802" s="10">
        <v>2023</v>
      </c>
      <c r="C802" s="10" t="s">
        <v>7</v>
      </c>
      <c r="D802" t="s">
        <v>3</v>
      </c>
      <c r="E802" s="13" t="str">
        <f t="shared" si="28"/>
        <v/>
      </c>
      <c r="F802" s="13" t="str">
        <f t="shared" si="29"/>
        <v>NO</v>
      </c>
    </row>
    <row r="803" spans="1:6" x14ac:dyDescent="0.25">
      <c r="A803" s="15">
        <v>44967</v>
      </c>
      <c r="B803" s="10">
        <v>2023</v>
      </c>
      <c r="C803" s="10" t="s">
        <v>7</v>
      </c>
      <c r="D803" t="s">
        <v>3</v>
      </c>
      <c r="E803" s="13" t="str">
        <f t="shared" si="28"/>
        <v/>
      </c>
      <c r="F803" s="13" t="str">
        <f t="shared" si="29"/>
        <v>NO</v>
      </c>
    </row>
    <row r="804" spans="1:6" x14ac:dyDescent="0.25">
      <c r="A804" s="15">
        <v>44968</v>
      </c>
      <c r="B804" s="10">
        <v>2023</v>
      </c>
      <c r="C804" s="10" t="s">
        <v>7</v>
      </c>
      <c r="D804">
        <v>3.1</v>
      </c>
      <c r="E804" s="13">
        <f t="shared" si="28"/>
        <v>104</v>
      </c>
      <c r="F804" s="13" t="str">
        <f t="shared" si="29"/>
        <v>YES</v>
      </c>
    </row>
    <row r="805" spans="1:6" x14ac:dyDescent="0.25">
      <c r="A805" s="15">
        <v>44969</v>
      </c>
      <c r="B805" s="10">
        <v>2023</v>
      </c>
      <c r="C805" s="10" t="s">
        <v>7</v>
      </c>
      <c r="D805" t="s">
        <v>3</v>
      </c>
      <c r="E805" s="13" t="str">
        <f t="shared" si="28"/>
        <v/>
      </c>
      <c r="F805" s="13" t="str">
        <f t="shared" si="29"/>
        <v>NO</v>
      </c>
    </row>
    <row r="806" spans="1:6" x14ac:dyDescent="0.25">
      <c r="A806" s="15">
        <v>44970</v>
      </c>
      <c r="B806" s="10">
        <v>2023</v>
      </c>
      <c r="C806" s="10" t="s">
        <v>7</v>
      </c>
      <c r="D806" t="s">
        <v>3</v>
      </c>
      <c r="E806" s="13" t="str">
        <f t="shared" si="28"/>
        <v/>
      </c>
      <c r="F806" s="13" t="str">
        <f t="shared" si="29"/>
        <v>NO</v>
      </c>
    </row>
    <row r="807" spans="1:6" x14ac:dyDescent="0.25">
      <c r="A807" s="15">
        <v>44971</v>
      </c>
      <c r="B807" s="10">
        <v>2023</v>
      </c>
      <c r="C807" s="10" t="s">
        <v>7</v>
      </c>
      <c r="D807">
        <v>7.1</v>
      </c>
      <c r="E807" s="13">
        <f t="shared" si="28"/>
        <v>65</v>
      </c>
      <c r="F807" s="13" t="str">
        <f t="shared" si="29"/>
        <v>YES</v>
      </c>
    </row>
    <row r="808" spans="1:6" x14ac:dyDescent="0.25">
      <c r="A808" s="15">
        <v>44972</v>
      </c>
      <c r="B808" s="10">
        <v>2023</v>
      </c>
      <c r="C808" s="10" t="s">
        <v>7</v>
      </c>
      <c r="D808" t="s">
        <v>3</v>
      </c>
      <c r="E808" s="13" t="str">
        <f t="shared" si="28"/>
        <v/>
      </c>
      <c r="F808" s="13" t="str">
        <f t="shared" si="29"/>
        <v>NO</v>
      </c>
    </row>
    <row r="809" spans="1:6" x14ac:dyDescent="0.25">
      <c r="A809" s="15">
        <v>44973</v>
      </c>
      <c r="B809" s="10">
        <v>2023</v>
      </c>
      <c r="C809" s="10" t="s">
        <v>7</v>
      </c>
      <c r="D809" t="s">
        <v>3</v>
      </c>
      <c r="E809" s="13" t="str">
        <f t="shared" si="28"/>
        <v/>
      </c>
      <c r="F809" s="13" t="str">
        <f t="shared" si="29"/>
        <v>NO</v>
      </c>
    </row>
    <row r="810" spans="1:6" x14ac:dyDescent="0.25">
      <c r="A810" s="15">
        <v>44974</v>
      </c>
      <c r="B810" s="10">
        <v>2023</v>
      </c>
      <c r="C810" s="10" t="s">
        <v>7</v>
      </c>
      <c r="D810">
        <v>14.6</v>
      </c>
      <c r="E810" s="13">
        <f t="shared" si="28"/>
        <v>6</v>
      </c>
      <c r="F810" s="13" t="str">
        <f t="shared" si="29"/>
        <v>YES</v>
      </c>
    </row>
    <row r="811" spans="1:6" x14ac:dyDescent="0.25">
      <c r="A811" s="15">
        <v>44975</v>
      </c>
      <c r="B811" s="10">
        <v>2023</v>
      </c>
      <c r="C811" s="10" t="s">
        <v>7</v>
      </c>
      <c r="D811" t="s">
        <v>3</v>
      </c>
      <c r="E811" s="13" t="str">
        <f t="shared" si="28"/>
        <v/>
      </c>
      <c r="F811" s="13" t="str">
        <f t="shared" si="29"/>
        <v>NO</v>
      </c>
    </row>
    <row r="812" spans="1:6" x14ac:dyDescent="0.25">
      <c r="A812" s="15">
        <v>44976</v>
      </c>
      <c r="B812" s="10">
        <v>2023</v>
      </c>
      <c r="C812" s="10" t="s">
        <v>7</v>
      </c>
      <c r="D812" t="s">
        <v>3</v>
      </c>
      <c r="E812" s="13" t="str">
        <f t="shared" si="28"/>
        <v/>
      </c>
      <c r="F812" s="13" t="str">
        <f t="shared" si="29"/>
        <v>NO</v>
      </c>
    </row>
    <row r="813" spans="1:6" x14ac:dyDescent="0.25">
      <c r="A813" s="15">
        <v>44977</v>
      </c>
      <c r="B813" s="10">
        <v>2023</v>
      </c>
      <c r="C813" s="10" t="s">
        <v>7</v>
      </c>
      <c r="D813">
        <v>6.3</v>
      </c>
      <c r="E813" s="13">
        <f t="shared" si="28"/>
        <v>74</v>
      </c>
      <c r="F813" s="13" t="str">
        <f t="shared" si="29"/>
        <v>YES</v>
      </c>
    </row>
    <row r="814" spans="1:6" x14ac:dyDescent="0.25">
      <c r="A814" s="15">
        <v>44978</v>
      </c>
      <c r="B814" s="10">
        <v>2023</v>
      </c>
      <c r="C814" s="10" t="s">
        <v>7</v>
      </c>
      <c r="D814" t="s">
        <v>3</v>
      </c>
      <c r="E814" s="13" t="str">
        <f t="shared" si="28"/>
        <v/>
      </c>
      <c r="F814" s="13" t="str">
        <f t="shared" si="29"/>
        <v>NO</v>
      </c>
    </row>
    <row r="815" spans="1:6" x14ac:dyDescent="0.25">
      <c r="A815" s="15">
        <v>44979</v>
      </c>
      <c r="B815" s="10">
        <v>2023</v>
      </c>
      <c r="C815" s="10" t="s">
        <v>7</v>
      </c>
      <c r="D815" t="s">
        <v>3</v>
      </c>
      <c r="E815" s="13" t="str">
        <f t="shared" si="28"/>
        <v/>
      </c>
      <c r="F815" s="13" t="str">
        <f t="shared" si="29"/>
        <v>NO</v>
      </c>
    </row>
    <row r="816" spans="1:6" x14ac:dyDescent="0.25">
      <c r="A816" s="15">
        <v>44980</v>
      </c>
      <c r="B816" s="10">
        <v>2023</v>
      </c>
      <c r="C816" s="10" t="s">
        <v>7</v>
      </c>
      <c r="D816">
        <v>3.2</v>
      </c>
      <c r="E816" s="13">
        <f t="shared" si="28"/>
        <v>103</v>
      </c>
      <c r="F816" s="13" t="str">
        <f t="shared" si="29"/>
        <v>YES</v>
      </c>
    </row>
    <row r="817" spans="1:6" x14ac:dyDescent="0.25">
      <c r="A817" s="15">
        <v>44981</v>
      </c>
      <c r="B817" s="10">
        <v>2023</v>
      </c>
      <c r="C817" s="10" t="s">
        <v>7</v>
      </c>
      <c r="D817" t="s">
        <v>3</v>
      </c>
      <c r="E817" s="13" t="str">
        <f t="shared" si="28"/>
        <v/>
      </c>
      <c r="F817" s="13" t="str">
        <f t="shared" si="29"/>
        <v>NO</v>
      </c>
    </row>
    <row r="818" spans="1:6" x14ac:dyDescent="0.25">
      <c r="A818" s="15">
        <v>44982</v>
      </c>
      <c r="B818" s="10">
        <v>2023</v>
      </c>
      <c r="C818" s="10" t="s">
        <v>7</v>
      </c>
      <c r="D818" t="s">
        <v>3</v>
      </c>
      <c r="E818" s="13" t="str">
        <f t="shared" si="28"/>
        <v/>
      </c>
      <c r="F818" s="13" t="str">
        <f t="shared" si="29"/>
        <v>NO</v>
      </c>
    </row>
    <row r="819" spans="1:6" x14ac:dyDescent="0.25">
      <c r="A819" s="15">
        <v>44983</v>
      </c>
      <c r="B819" s="10">
        <v>2023</v>
      </c>
      <c r="C819" s="10" t="s">
        <v>7</v>
      </c>
      <c r="D819">
        <v>9.5</v>
      </c>
      <c r="E819" s="13">
        <f t="shared" si="28"/>
        <v>41</v>
      </c>
      <c r="F819" s="13" t="str">
        <f t="shared" si="29"/>
        <v>YES</v>
      </c>
    </row>
    <row r="820" spans="1:6" x14ac:dyDescent="0.25">
      <c r="A820" s="15">
        <v>44984</v>
      </c>
      <c r="B820" s="10">
        <v>2023</v>
      </c>
      <c r="C820" s="10" t="s">
        <v>7</v>
      </c>
      <c r="D820" t="s">
        <v>3</v>
      </c>
      <c r="E820" s="13" t="str">
        <f t="shared" si="28"/>
        <v/>
      </c>
      <c r="F820" s="13" t="str">
        <f t="shared" si="29"/>
        <v>NO</v>
      </c>
    </row>
    <row r="821" spans="1:6" x14ac:dyDescent="0.25">
      <c r="A821" s="15">
        <v>44985</v>
      </c>
      <c r="B821" s="10">
        <v>2023</v>
      </c>
      <c r="C821" s="10" t="s">
        <v>7</v>
      </c>
      <c r="D821" t="s">
        <v>3</v>
      </c>
      <c r="E821" s="13" t="str">
        <f t="shared" si="28"/>
        <v/>
      </c>
      <c r="F821" s="13" t="str">
        <f t="shared" si="29"/>
        <v>NO</v>
      </c>
    </row>
    <row r="822" spans="1:6" x14ac:dyDescent="0.25">
      <c r="A822" s="15">
        <v>44986</v>
      </c>
      <c r="B822" s="10">
        <v>2023</v>
      </c>
      <c r="C822" s="10" t="s">
        <v>8</v>
      </c>
      <c r="D822">
        <v>5.8</v>
      </c>
      <c r="E822" s="13">
        <f t="shared" si="28"/>
        <v>80</v>
      </c>
      <c r="F822" s="13" t="str">
        <f t="shared" si="29"/>
        <v>YES</v>
      </c>
    </row>
    <row r="823" spans="1:6" x14ac:dyDescent="0.25">
      <c r="A823" s="15">
        <v>44987</v>
      </c>
      <c r="B823" s="10">
        <v>2023</v>
      </c>
      <c r="C823" s="10" t="s">
        <v>8</v>
      </c>
      <c r="D823" t="s">
        <v>3</v>
      </c>
      <c r="E823" s="13" t="str">
        <f t="shared" si="28"/>
        <v/>
      </c>
      <c r="F823" s="13" t="str">
        <f t="shared" si="29"/>
        <v>NO</v>
      </c>
    </row>
    <row r="824" spans="1:6" x14ac:dyDescent="0.25">
      <c r="A824" s="15">
        <v>44988</v>
      </c>
      <c r="B824" s="10">
        <v>2023</v>
      </c>
      <c r="C824" s="10" t="s">
        <v>8</v>
      </c>
      <c r="D824" t="s">
        <v>3</v>
      </c>
      <c r="E824" s="13" t="str">
        <f t="shared" si="28"/>
        <v/>
      </c>
      <c r="F824" s="13" t="str">
        <f t="shared" si="29"/>
        <v>NO</v>
      </c>
    </row>
    <row r="825" spans="1:6" x14ac:dyDescent="0.25">
      <c r="A825" s="15">
        <v>44989</v>
      </c>
      <c r="B825" s="10">
        <v>2023</v>
      </c>
      <c r="C825" s="10" t="s">
        <v>8</v>
      </c>
      <c r="D825">
        <v>12.6</v>
      </c>
      <c r="E825" s="13">
        <f t="shared" si="28"/>
        <v>17</v>
      </c>
      <c r="F825" s="13" t="str">
        <f t="shared" si="29"/>
        <v>YES</v>
      </c>
    </row>
    <row r="826" spans="1:6" x14ac:dyDescent="0.25">
      <c r="A826" s="15">
        <v>44990</v>
      </c>
      <c r="B826" s="10">
        <v>2023</v>
      </c>
      <c r="C826" s="10" t="s">
        <v>8</v>
      </c>
      <c r="D826" t="s">
        <v>3</v>
      </c>
      <c r="E826" s="13" t="str">
        <f t="shared" si="28"/>
        <v/>
      </c>
      <c r="F826" s="13" t="str">
        <f t="shared" si="29"/>
        <v>NO</v>
      </c>
    </row>
    <row r="827" spans="1:6" x14ac:dyDescent="0.25">
      <c r="A827" s="15">
        <v>44991</v>
      </c>
      <c r="B827" s="10">
        <v>2023</v>
      </c>
      <c r="C827" s="10" t="s">
        <v>8</v>
      </c>
      <c r="D827" t="s">
        <v>3</v>
      </c>
      <c r="E827" s="13" t="str">
        <f t="shared" si="28"/>
        <v/>
      </c>
      <c r="F827" s="13" t="str">
        <f t="shared" si="29"/>
        <v>NO</v>
      </c>
    </row>
    <row r="828" spans="1:6" x14ac:dyDescent="0.25">
      <c r="A828" s="15">
        <v>44992</v>
      </c>
      <c r="B828" s="10">
        <v>2023</v>
      </c>
      <c r="C828" s="10" t="s">
        <v>8</v>
      </c>
      <c r="D828">
        <v>3</v>
      </c>
      <c r="E828" s="13">
        <f t="shared" si="28"/>
        <v>105</v>
      </c>
      <c r="F828" s="13" t="str">
        <f t="shared" si="29"/>
        <v>YES</v>
      </c>
    </row>
    <row r="829" spans="1:6" x14ac:dyDescent="0.25">
      <c r="A829" s="15">
        <v>44993</v>
      </c>
      <c r="B829" s="10">
        <v>2023</v>
      </c>
      <c r="C829" s="10" t="s">
        <v>8</v>
      </c>
      <c r="D829" t="s">
        <v>3</v>
      </c>
      <c r="E829" s="13" t="str">
        <f t="shared" si="28"/>
        <v/>
      </c>
      <c r="F829" s="13" t="str">
        <f t="shared" si="29"/>
        <v>NO</v>
      </c>
    </row>
    <row r="830" spans="1:6" x14ac:dyDescent="0.25">
      <c r="A830" s="15">
        <v>44994</v>
      </c>
      <c r="B830" s="10">
        <v>2023</v>
      </c>
      <c r="C830" s="10" t="s">
        <v>8</v>
      </c>
      <c r="D830" t="s">
        <v>3</v>
      </c>
      <c r="E830" s="13" t="str">
        <f t="shared" si="28"/>
        <v/>
      </c>
      <c r="F830" s="13" t="str">
        <f t="shared" si="29"/>
        <v>NO</v>
      </c>
    </row>
    <row r="831" spans="1:6" x14ac:dyDescent="0.25">
      <c r="A831" s="15">
        <v>44995</v>
      </c>
      <c r="B831" s="10">
        <v>2023</v>
      </c>
      <c r="C831" s="10" t="s">
        <v>8</v>
      </c>
      <c r="D831">
        <v>9.1</v>
      </c>
      <c r="E831" s="13">
        <f t="shared" si="28"/>
        <v>46</v>
      </c>
      <c r="F831" s="13" t="str">
        <f t="shared" si="29"/>
        <v>YES</v>
      </c>
    </row>
    <row r="832" spans="1:6" x14ac:dyDescent="0.25">
      <c r="A832" s="15">
        <v>44996</v>
      </c>
      <c r="B832" s="10">
        <v>2023</v>
      </c>
      <c r="C832" s="10" t="s">
        <v>8</v>
      </c>
      <c r="D832" t="s">
        <v>3</v>
      </c>
      <c r="E832" s="13" t="str">
        <f t="shared" si="28"/>
        <v/>
      </c>
      <c r="F832" s="13" t="str">
        <f t="shared" si="29"/>
        <v>NO</v>
      </c>
    </row>
    <row r="833" spans="1:6" x14ac:dyDescent="0.25">
      <c r="A833" s="15">
        <v>44997</v>
      </c>
      <c r="B833" s="10">
        <v>2023</v>
      </c>
      <c r="C833" s="10" t="s">
        <v>8</v>
      </c>
      <c r="D833" t="s">
        <v>3</v>
      </c>
      <c r="E833" s="13" t="str">
        <f t="shared" si="28"/>
        <v/>
      </c>
      <c r="F833" s="13" t="str">
        <f t="shared" si="29"/>
        <v>NO</v>
      </c>
    </row>
    <row r="834" spans="1:6" x14ac:dyDescent="0.25">
      <c r="A834" s="15">
        <v>44998</v>
      </c>
      <c r="B834" s="10">
        <v>2023</v>
      </c>
      <c r="C834" s="10" t="s">
        <v>8</v>
      </c>
      <c r="D834">
        <v>3.5</v>
      </c>
      <c r="E834" s="13">
        <f t="shared" si="28"/>
        <v>100</v>
      </c>
      <c r="F834" s="13" t="str">
        <f t="shared" si="29"/>
        <v>YES</v>
      </c>
    </row>
    <row r="835" spans="1:6" x14ac:dyDescent="0.25">
      <c r="A835" s="15">
        <v>44999</v>
      </c>
      <c r="B835" s="10">
        <v>2023</v>
      </c>
      <c r="C835" s="10" t="s">
        <v>8</v>
      </c>
      <c r="D835" t="s">
        <v>3</v>
      </c>
      <c r="E835" s="13" t="str">
        <f t="shared" si="28"/>
        <v/>
      </c>
      <c r="F835" s="13" t="str">
        <f t="shared" si="29"/>
        <v>NO</v>
      </c>
    </row>
    <row r="836" spans="1:6" x14ac:dyDescent="0.25">
      <c r="A836" s="15">
        <v>45000</v>
      </c>
      <c r="B836" s="10">
        <v>2023</v>
      </c>
      <c r="C836" s="10" t="s">
        <v>8</v>
      </c>
      <c r="D836" t="s">
        <v>3</v>
      </c>
      <c r="E836" s="13" t="str">
        <f t="shared" si="28"/>
        <v/>
      </c>
      <c r="F836" s="13" t="str">
        <f t="shared" si="29"/>
        <v>NO</v>
      </c>
    </row>
    <row r="837" spans="1:6" x14ac:dyDescent="0.25">
      <c r="A837" s="15">
        <v>45001</v>
      </c>
      <c r="B837" s="10">
        <v>2023</v>
      </c>
      <c r="C837" s="10" t="s">
        <v>8</v>
      </c>
      <c r="D837">
        <v>7.5</v>
      </c>
      <c r="E837" s="13">
        <f t="shared" si="28"/>
        <v>60</v>
      </c>
      <c r="F837" s="13" t="str">
        <f t="shared" si="29"/>
        <v>YES</v>
      </c>
    </row>
    <row r="838" spans="1:6" x14ac:dyDescent="0.25">
      <c r="A838" s="15">
        <v>45002</v>
      </c>
      <c r="B838" s="10">
        <v>2023</v>
      </c>
      <c r="C838" s="10" t="s">
        <v>8</v>
      </c>
      <c r="D838" t="s">
        <v>3</v>
      </c>
      <c r="E838" s="13" t="str">
        <f t="shared" si="28"/>
        <v/>
      </c>
      <c r="F838" s="13" t="str">
        <f t="shared" si="29"/>
        <v>NO</v>
      </c>
    </row>
    <row r="839" spans="1:6" x14ac:dyDescent="0.25">
      <c r="A839" s="15">
        <v>45003</v>
      </c>
      <c r="B839" s="10">
        <v>2023</v>
      </c>
      <c r="C839" s="10" t="s">
        <v>8</v>
      </c>
      <c r="D839" t="s">
        <v>3</v>
      </c>
      <c r="E839" s="13" t="str">
        <f t="shared" si="28"/>
        <v/>
      </c>
      <c r="F839" s="13" t="str">
        <f t="shared" si="29"/>
        <v>NO</v>
      </c>
    </row>
    <row r="840" spans="1:6" x14ac:dyDescent="0.25">
      <c r="A840" s="15">
        <v>45004</v>
      </c>
      <c r="B840" s="10">
        <v>2023</v>
      </c>
      <c r="C840" s="10" t="s">
        <v>8</v>
      </c>
      <c r="D840">
        <v>3.8</v>
      </c>
      <c r="E840" s="13">
        <f t="shared" si="28"/>
        <v>98</v>
      </c>
      <c r="F840" s="13" t="str">
        <f t="shared" si="29"/>
        <v>YES</v>
      </c>
    </row>
    <row r="841" spans="1:6" x14ac:dyDescent="0.25">
      <c r="A841" s="15">
        <v>45005</v>
      </c>
      <c r="B841" s="10">
        <v>2023</v>
      </c>
      <c r="C841" s="10" t="s">
        <v>8</v>
      </c>
      <c r="D841" t="s">
        <v>3</v>
      </c>
      <c r="E841" s="13" t="str">
        <f t="shared" si="28"/>
        <v/>
      </c>
      <c r="F841" s="13" t="str">
        <f t="shared" si="29"/>
        <v>NO</v>
      </c>
    </row>
    <row r="842" spans="1:6" x14ac:dyDescent="0.25">
      <c r="A842" s="15">
        <v>45006</v>
      </c>
      <c r="B842" s="10">
        <v>2023</v>
      </c>
      <c r="C842" s="10" t="s">
        <v>8</v>
      </c>
      <c r="D842" t="s">
        <v>3</v>
      </c>
      <c r="E842" s="13" t="str">
        <f t="shared" si="28"/>
        <v/>
      </c>
      <c r="F842" s="13" t="str">
        <f t="shared" si="29"/>
        <v>NO</v>
      </c>
    </row>
    <row r="843" spans="1:6" x14ac:dyDescent="0.25">
      <c r="A843" s="15">
        <v>45007</v>
      </c>
      <c r="B843" s="10">
        <v>2023</v>
      </c>
      <c r="C843" s="10" t="s">
        <v>8</v>
      </c>
      <c r="D843">
        <v>10.8</v>
      </c>
      <c r="E843" s="13">
        <f t="shared" si="28"/>
        <v>35</v>
      </c>
      <c r="F843" s="13" t="str">
        <f t="shared" si="29"/>
        <v>YES</v>
      </c>
    </row>
    <row r="844" spans="1:6" x14ac:dyDescent="0.25">
      <c r="A844" s="15">
        <v>45008</v>
      </c>
      <c r="B844" s="10">
        <v>2023</v>
      </c>
      <c r="C844" s="10" t="s">
        <v>8</v>
      </c>
      <c r="D844" t="s">
        <v>3</v>
      </c>
      <c r="E844" s="13" t="str">
        <f t="shared" si="28"/>
        <v/>
      </c>
      <c r="F844" s="13" t="str">
        <f t="shared" si="29"/>
        <v>NO</v>
      </c>
    </row>
    <row r="845" spans="1:6" x14ac:dyDescent="0.25">
      <c r="A845" s="15">
        <v>45009</v>
      </c>
      <c r="B845" s="10">
        <v>2023</v>
      </c>
      <c r="C845" s="10" t="s">
        <v>8</v>
      </c>
      <c r="D845" t="s">
        <v>3</v>
      </c>
      <c r="E845" s="13" t="str">
        <f t="shared" si="28"/>
        <v/>
      </c>
      <c r="F845" s="13" t="str">
        <f t="shared" si="29"/>
        <v>NO</v>
      </c>
    </row>
    <row r="846" spans="1:6" x14ac:dyDescent="0.25">
      <c r="A846" s="15">
        <v>45010</v>
      </c>
      <c r="B846" s="10">
        <v>2023</v>
      </c>
      <c r="C846" s="10" t="s">
        <v>8</v>
      </c>
      <c r="D846">
        <v>11.5</v>
      </c>
      <c r="E846" s="13">
        <f t="shared" si="28"/>
        <v>26</v>
      </c>
      <c r="F846" s="13" t="str">
        <f t="shared" si="29"/>
        <v>YES</v>
      </c>
    </row>
    <row r="847" spans="1:6" x14ac:dyDescent="0.25">
      <c r="A847" s="15">
        <v>45011</v>
      </c>
      <c r="B847" s="10">
        <v>2023</v>
      </c>
      <c r="C847" s="10" t="s">
        <v>8</v>
      </c>
      <c r="D847" t="s">
        <v>3</v>
      </c>
      <c r="E847" s="13" t="str">
        <f t="shared" si="28"/>
        <v/>
      </c>
      <c r="F847" s="13" t="str">
        <f t="shared" si="29"/>
        <v>NO</v>
      </c>
    </row>
    <row r="848" spans="1:6" x14ac:dyDescent="0.25">
      <c r="A848" s="15">
        <v>45012</v>
      </c>
      <c r="B848" s="10">
        <v>2023</v>
      </c>
      <c r="C848" s="10" t="s">
        <v>8</v>
      </c>
      <c r="D848" t="s">
        <v>3</v>
      </c>
      <c r="E848" s="13" t="str">
        <f t="shared" si="28"/>
        <v/>
      </c>
      <c r="F848" s="13" t="str">
        <f t="shared" si="29"/>
        <v>NO</v>
      </c>
    </row>
    <row r="849" spans="1:6" x14ac:dyDescent="0.25">
      <c r="A849" s="15">
        <v>45013</v>
      </c>
      <c r="B849" s="10">
        <v>2023</v>
      </c>
      <c r="C849" s="10" t="s">
        <v>8</v>
      </c>
      <c r="D849">
        <v>11.1</v>
      </c>
      <c r="E849" s="13">
        <f t="shared" si="28"/>
        <v>30</v>
      </c>
      <c r="F849" s="13" t="str">
        <f t="shared" si="29"/>
        <v>YES</v>
      </c>
    </row>
    <row r="850" spans="1:6" x14ac:dyDescent="0.25">
      <c r="A850" s="15">
        <v>45014</v>
      </c>
      <c r="B850" s="10">
        <v>2023</v>
      </c>
      <c r="C850" s="10" t="s">
        <v>8</v>
      </c>
      <c r="D850" t="s">
        <v>3</v>
      </c>
      <c r="E850" s="13" t="str">
        <f t="shared" si="28"/>
        <v/>
      </c>
      <c r="F850" s="13" t="str">
        <f t="shared" si="29"/>
        <v>NO</v>
      </c>
    </row>
    <row r="851" spans="1:6" x14ac:dyDescent="0.25">
      <c r="A851" s="15">
        <v>45015</v>
      </c>
      <c r="B851" s="10">
        <v>2023</v>
      </c>
      <c r="C851" s="10" t="s">
        <v>8</v>
      </c>
      <c r="D851" t="s">
        <v>3</v>
      </c>
      <c r="E851" s="13" t="str">
        <f t="shared" si="28"/>
        <v/>
      </c>
      <c r="F851" s="13" t="str">
        <f t="shared" si="29"/>
        <v>NO</v>
      </c>
    </row>
    <row r="852" spans="1:6" x14ac:dyDescent="0.25">
      <c r="A852" s="15">
        <v>45016</v>
      </c>
      <c r="B852" s="10">
        <v>2023</v>
      </c>
      <c r="C852" s="10" t="s">
        <v>8</v>
      </c>
      <c r="D852">
        <v>7.9</v>
      </c>
      <c r="E852" s="13">
        <f t="shared" si="28"/>
        <v>57</v>
      </c>
      <c r="F852" s="13" t="str">
        <f t="shared" si="29"/>
        <v>YES</v>
      </c>
    </row>
    <row r="853" spans="1:6" x14ac:dyDescent="0.25">
      <c r="A853" s="15">
        <v>45017</v>
      </c>
      <c r="B853" s="10">
        <v>2023</v>
      </c>
      <c r="C853" s="10" t="s">
        <v>8</v>
      </c>
      <c r="D853" t="s">
        <v>3</v>
      </c>
      <c r="E853" s="13" t="str">
        <f t="shared" si="28"/>
        <v/>
      </c>
      <c r="F853" s="13" t="str">
        <f t="shared" si="29"/>
        <v>NO</v>
      </c>
    </row>
    <row r="854" spans="1:6" x14ac:dyDescent="0.25">
      <c r="A854" s="15">
        <v>45018</v>
      </c>
      <c r="B854" s="10">
        <v>2023</v>
      </c>
      <c r="C854" s="10" t="s">
        <v>8</v>
      </c>
      <c r="D854" t="s">
        <v>3</v>
      </c>
      <c r="E854" s="13" t="str">
        <f t="shared" si="28"/>
        <v/>
      </c>
      <c r="F854" s="13" t="str">
        <f t="shared" si="29"/>
        <v>NO</v>
      </c>
    </row>
    <row r="855" spans="1:6" x14ac:dyDescent="0.25">
      <c r="A855" s="15">
        <v>45019</v>
      </c>
      <c r="B855" s="10">
        <v>2023</v>
      </c>
      <c r="C855" s="10" t="s">
        <v>8</v>
      </c>
      <c r="D855">
        <v>3.3</v>
      </c>
      <c r="E855" s="13">
        <f t="shared" si="28"/>
        <v>102</v>
      </c>
      <c r="F855" s="13" t="str">
        <f t="shared" si="29"/>
        <v>YES</v>
      </c>
    </row>
    <row r="856" spans="1:6" x14ac:dyDescent="0.25">
      <c r="A856" s="15">
        <v>45020</v>
      </c>
      <c r="B856" s="10">
        <v>2023</v>
      </c>
      <c r="C856" s="10" t="s">
        <v>8</v>
      </c>
      <c r="D856" t="s">
        <v>3</v>
      </c>
      <c r="E856" s="13" t="str">
        <f t="shared" si="28"/>
        <v/>
      </c>
      <c r="F856" s="13" t="str">
        <f t="shared" si="29"/>
        <v>NO</v>
      </c>
    </row>
    <row r="857" spans="1:6" x14ac:dyDescent="0.25">
      <c r="A857" s="15">
        <v>45021</v>
      </c>
      <c r="B857" s="10">
        <v>2023</v>
      </c>
      <c r="C857" s="10" t="s">
        <v>8</v>
      </c>
      <c r="D857" t="s">
        <v>3</v>
      </c>
      <c r="E857" s="13" t="str">
        <f t="shared" si="28"/>
        <v/>
      </c>
      <c r="F857" s="13" t="str">
        <f t="shared" si="29"/>
        <v>NO</v>
      </c>
    </row>
    <row r="858" spans="1:6" x14ac:dyDescent="0.25">
      <c r="A858" s="15">
        <v>45022</v>
      </c>
      <c r="B858" s="10">
        <v>2023</v>
      </c>
      <c r="C858" s="10" t="s">
        <v>8</v>
      </c>
      <c r="D858">
        <v>5.8</v>
      </c>
      <c r="E858" s="13">
        <f t="shared" si="28"/>
        <v>80</v>
      </c>
      <c r="F858" s="13" t="str">
        <f t="shared" si="29"/>
        <v>YES</v>
      </c>
    </row>
    <row r="859" spans="1:6" x14ac:dyDescent="0.25">
      <c r="A859" s="15">
        <v>45023</v>
      </c>
      <c r="B859" s="10">
        <v>2023</v>
      </c>
      <c r="C859" s="10" t="s">
        <v>8</v>
      </c>
      <c r="D859" t="s">
        <v>3</v>
      </c>
      <c r="E859" s="13" t="str">
        <f t="shared" si="28"/>
        <v/>
      </c>
      <c r="F859" s="13" t="str">
        <f t="shared" si="29"/>
        <v>NO</v>
      </c>
    </row>
    <row r="860" spans="1:6" x14ac:dyDescent="0.25">
      <c r="A860" s="15">
        <v>45024</v>
      </c>
      <c r="B860" s="10">
        <v>2023</v>
      </c>
      <c r="C860" s="10" t="s">
        <v>8</v>
      </c>
      <c r="D860" t="s">
        <v>3</v>
      </c>
      <c r="E860" s="13" t="str">
        <f t="shared" si="28"/>
        <v/>
      </c>
      <c r="F860" s="13" t="str">
        <f t="shared" si="29"/>
        <v>NO</v>
      </c>
    </row>
    <row r="861" spans="1:6" x14ac:dyDescent="0.25">
      <c r="A861" s="15">
        <v>45025</v>
      </c>
      <c r="B861" s="10">
        <v>2023</v>
      </c>
      <c r="C861" s="10" t="s">
        <v>8</v>
      </c>
      <c r="D861">
        <v>8.6</v>
      </c>
      <c r="E861" s="13">
        <f t="shared" ref="E861:E924" si="30">IF(D861&lt;&gt;"",RANK(D861,D$732:D$1096),"")</f>
        <v>54</v>
      </c>
      <c r="F861" s="13" t="str">
        <f t="shared" ref="F861:F924" si="31">IF(OR(D861="",E861&lt;ROUNDUP((COUNT(D$732:D$1096))*0.02,0)),"NO","YES")</f>
        <v>YES</v>
      </c>
    </row>
    <row r="862" spans="1:6" x14ac:dyDescent="0.25">
      <c r="A862" s="15">
        <v>45026</v>
      </c>
      <c r="B862" s="10">
        <v>2023</v>
      </c>
      <c r="C862" s="10" t="s">
        <v>8</v>
      </c>
      <c r="D862" t="s">
        <v>3</v>
      </c>
      <c r="E862" s="13" t="str">
        <f t="shared" si="30"/>
        <v/>
      </c>
      <c r="F862" s="13" t="str">
        <f t="shared" si="31"/>
        <v>NO</v>
      </c>
    </row>
    <row r="863" spans="1:6" x14ac:dyDescent="0.25">
      <c r="A863" s="15">
        <v>45027</v>
      </c>
      <c r="B863" s="10">
        <v>2023</v>
      </c>
      <c r="C863" s="10" t="s">
        <v>8</v>
      </c>
      <c r="D863" t="s">
        <v>3</v>
      </c>
      <c r="E863" s="13" t="str">
        <f t="shared" si="30"/>
        <v/>
      </c>
      <c r="F863" s="13" t="str">
        <f t="shared" si="31"/>
        <v>NO</v>
      </c>
    </row>
    <row r="864" spans="1:6" x14ac:dyDescent="0.25">
      <c r="A864" s="15">
        <v>45028</v>
      </c>
      <c r="B864" s="10">
        <v>2023</v>
      </c>
      <c r="C864" s="10" t="s">
        <v>8</v>
      </c>
      <c r="D864">
        <v>9.1999999999999993</v>
      </c>
      <c r="E864" s="13">
        <f t="shared" si="30"/>
        <v>43</v>
      </c>
      <c r="F864" s="13" t="str">
        <f t="shared" si="31"/>
        <v>YES</v>
      </c>
    </row>
    <row r="865" spans="1:6" x14ac:dyDescent="0.25">
      <c r="A865" s="15">
        <v>45029</v>
      </c>
      <c r="B865" s="10">
        <v>2023</v>
      </c>
      <c r="C865" s="10" t="s">
        <v>8</v>
      </c>
      <c r="D865" t="s">
        <v>3</v>
      </c>
      <c r="E865" s="13" t="str">
        <f t="shared" si="30"/>
        <v/>
      </c>
      <c r="F865" s="13" t="str">
        <f t="shared" si="31"/>
        <v>NO</v>
      </c>
    </row>
    <row r="866" spans="1:6" x14ac:dyDescent="0.25">
      <c r="A866" s="15">
        <v>45030</v>
      </c>
      <c r="B866" s="10">
        <v>2023</v>
      </c>
      <c r="C866" s="10" t="s">
        <v>8</v>
      </c>
      <c r="D866" t="s">
        <v>3</v>
      </c>
      <c r="E866" s="13" t="str">
        <f t="shared" si="30"/>
        <v/>
      </c>
      <c r="F866" s="13" t="str">
        <f t="shared" si="31"/>
        <v>NO</v>
      </c>
    </row>
    <row r="867" spans="1:6" x14ac:dyDescent="0.25">
      <c r="A867" s="15">
        <v>45031</v>
      </c>
      <c r="B867" s="10">
        <v>2023</v>
      </c>
      <c r="C867" s="10" t="s">
        <v>8</v>
      </c>
      <c r="D867">
        <v>2.7</v>
      </c>
      <c r="E867" s="13">
        <f t="shared" si="30"/>
        <v>108</v>
      </c>
      <c r="F867" s="13" t="str">
        <f t="shared" si="31"/>
        <v>YES</v>
      </c>
    </row>
    <row r="868" spans="1:6" x14ac:dyDescent="0.25">
      <c r="A868" s="15">
        <v>45032</v>
      </c>
      <c r="B868" s="10">
        <v>2023</v>
      </c>
      <c r="C868" s="10" t="s">
        <v>8</v>
      </c>
      <c r="D868" t="s">
        <v>3</v>
      </c>
      <c r="E868" s="13" t="str">
        <f t="shared" si="30"/>
        <v/>
      </c>
      <c r="F868" s="13" t="str">
        <f t="shared" si="31"/>
        <v>NO</v>
      </c>
    </row>
    <row r="869" spans="1:6" x14ac:dyDescent="0.25">
      <c r="A869" s="15">
        <v>45033</v>
      </c>
      <c r="B869" s="10">
        <v>2023</v>
      </c>
      <c r="C869" s="10" t="s">
        <v>8</v>
      </c>
      <c r="D869" t="s">
        <v>3</v>
      </c>
      <c r="E869" s="13" t="str">
        <f t="shared" si="30"/>
        <v/>
      </c>
      <c r="F869" s="13" t="str">
        <f t="shared" si="31"/>
        <v>NO</v>
      </c>
    </row>
    <row r="870" spans="1:6" x14ac:dyDescent="0.25">
      <c r="A870" s="15">
        <v>45034</v>
      </c>
      <c r="B870" s="10">
        <v>2023</v>
      </c>
      <c r="C870" s="10" t="s">
        <v>8</v>
      </c>
      <c r="D870">
        <v>5.6</v>
      </c>
      <c r="E870" s="13">
        <f t="shared" si="30"/>
        <v>85</v>
      </c>
      <c r="F870" s="13" t="str">
        <f t="shared" si="31"/>
        <v>YES</v>
      </c>
    </row>
    <row r="871" spans="1:6" x14ac:dyDescent="0.25">
      <c r="A871" s="15">
        <v>45035</v>
      </c>
      <c r="B871" s="10">
        <v>2023</v>
      </c>
      <c r="C871" s="10" t="s">
        <v>8</v>
      </c>
      <c r="D871" t="s">
        <v>3</v>
      </c>
      <c r="E871" s="13" t="str">
        <f t="shared" si="30"/>
        <v/>
      </c>
      <c r="F871" s="13" t="str">
        <f t="shared" si="31"/>
        <v>NO</v>
      </c>
    </row>
    <row r="872" spans="1:6" x14ac:dyDescent="0.25">
      <c r="A872" s="15">
        <v>45036</v>
      </c>
      <c r="B872" s="10">
        <v>2023</v>
      </c>
      <c r="C872" s="10" t="s">
        <v>8</v>
      </c>
      <c r="D872" t="s">
        <v>3</v>
      </c>
      <c r="E872" s="13" t="str">
        <f t="shared" si="30"/>
        <v/>
      </c>
      <c r="F872" s="13" t="str">
        <f t="shared" si="31"/>
        <v>NO</v>
      </c>
    </row>
    <row r="873" spans="1:6" x14ac:dyDescent="0.25">
      <c r="A873" s="15">
        <v>45037</v>
      </c>
      <c r="B873" s="10">
        <v>2023</v>
      </c>
      <c r="C873" s="10" t="s">
        <v>8</v>
      </c>
      <c r="D873">
        <v>2</v>
      </c>
      <c r="E873" s="13">
        <f t="shared" si="30"/>
        <v>112</v>
      </c>
      <c r="F873" s="13" t="str">
        <f t="shared" si="31"/>
        <v>YES</v>
      </c>
    </row>
    <row r="874" spans="1:6" x14ac:dyDescent="0.25">
      <c r="A874" s="15">
        <v>45038</v>
      </c>
      <c r="B874" s="10">
        <v>2023</v>
      </c>
      <c r="C874" s="10" t="s">
        <v>8</v>
      </c>
      <c r="D874" t="s">
        <v>3</v>
      </c>
      <c r="E874" s="13" t="str">
        <f t="shared" si="30"/>
        <v/>
      </c>
      <c r="F874" s="13" t="str">
        <f t="shared" si="31"/>
        <v>NO</v>
      </c>
    </row>
    <row r="875" spans="1:6" x14ac:dyDescent="0.25">
      <c r="A875" s="15">
        <v>45039</v>
      </c>
      <c r="B875" s="10">
        <v>2023</v>
      </c>
      <c r="C875" s="10" t="s">
        <v>8</v>
      </c>
      <c r="D875" t="s">
        <v>3</v>
      </c>
      <c r="E875" s="13" t="str">
        <f t="shared" si="30"/>
        <v/>
      </c>
      <c r="F875" s="13" t="str">
        <f t="shared" si="31"/>
        <v>NO</v>
      </c>
    </row>
    <row r="876" spans="1:6" x14ac:dyDescent="0.25">
      <c r="A876" s="15">
        <v>45040</v>
      </c>
      <c r="B876" s="10">
        <v>2023</v>
      </c>
      <c r="C876" s="10" t="s">
        <v>8</v>
      </c>
      <c r="D876">
        <v>9</v>
      </c>
      <c r="E876" s="13">
        <f t="shared" si="30"/>
        <v>47</v>
      </c>
      <c r="F876" s="13" t="str">
        <f t="shared" si="31"/>
        <v>YES</v>
      </c>
    </row>
    <row r="877" spans="1:6" x14ac:dyDescent="0.25">
      <c r="A877" s="15">
        <v>45041</v>
      </c>
      <c r="B877" s="10">
        <v>2023</v>
      </c>
      <c r="C877" s="10" t="s">
        <v>8</v>
      </c>
      <c r="D877" t="s">
        <v>3</v>
      </c>
      <c r="E877" s="13" t="str">
        <f t="shared" si="30"/>
        <v/>
      </c>
      <c r="F877" s="13" t="str">
        <f t="shared" si="31"/>
        <v>NO</v>
      </c>
    </row>
    <row r="878" spans="1:6" x14ac:dyDescent="0.25">
      <c r="A878" s="15">
        <v>45042</v>
      </c>
      <c r="B878" s="10">
        <v>2023</v>
      </c>
      <c r="C878" s="10" t="s">
        <v>8</v>
      </c>
      <c r="D878" t="s">
        <v>3</v>
      </c>
      <c r="E878" s="13" t="str">
        <f t="shared" si="30"/>
        <v/>
      </c>
      <c r="F878" s="13" t="str">
        <f t="shared" si="31"/>
        <v>NO</v>
      </c>
    </row>
    <row r="879" spans="1:6" x14ac:dyDescent="0.25">
      <c r="A879" s="15">
        <v>45043</v>
      </c>
      <c r="B879" s="10">
        <v>2023</v>
      </c>
      <c r="C879" s="10" t="s">
        <v>8</v>
      </c>
      <c r="D879">
        <v>10.9</v>
      </c>
      <c r="E879" s="13">
        <f t="shared" si="30"/>
        <v>34</v>
      </c>
      <c r="F879" s="13" t="str">
        <f t="shared" si="31"/>
        <v>YES</v>
      </c>
    </row>
    <row r="880" spans="1:6" x14ac:dyDescent="0.25">
      <c r="A880" s="15">
        <v>45044</v>
      </c>
      <c r="B880" s="10">
        <v>2023</v>
      </c>
      <c r="C880" s="10" t="s">
        <v>8</v>
      </c>
      <c r="D880" t="s">
        <v>3</v>
      </c>
      <c r="E880" s="13" t="str">
        <f t="shared" si="30"/>
        <v/>
      </c>
      <c r="F880" s="13" t="str">
        <f t="shared" si="31"/>
        <v>NO</v>
      </c>
    </row>
    <row r="881" spans="1:6" x14ac:dyDescent="0.25">
      <c r="A881" s="15">
        <v>45045</v>
      </c>
      <c r="B881" s="10">
        <v>2023</v>
      </c>
      <c r="C881" s="10" t="s">
        <v>8</v>
      </c>
      <c r="D881" t="s">
        <v>3</v>
      </c>
      <c r="E881" s="13" t="str">
        <f t="shared" si="30"/>
        <v/>
      </c>
      <c r="F881" s="13" t="str">
        <f t="shared" si="31"/>
        <v>NO</v>
      </c>
    </row>
    <row r="882" spans="1:6" x14ac:dyDescent="0.25">
      <c r="A882" s="15">
        <v>45046</v>
      </c>
      <c r="B882" s="10">
        <v>2023</v>
      </c>
      <c r="C882" s="10" t="s">
        <v>8</v>
      </c>
      <c r="D882">
        <v>2.5</v>
      </c>
      <c r="E882" s="13">
        <f t="shared" si="30"/>
        <v>109</v>
      </c>
      <c r="F882" s="13" t="str">
        <f t="shared" si="31"/>
        <v>YES</v>
      </c>
    </row>
    <row r="883" spans="1:6" x14ac:dyDescent="0.25">
      <c r="A883" s="15">
        <v>45047</v>
      </c>
      <c r="B883" s="10">
        <v>2023</v>
      </c>
      <c r="C883" s="10" t="s">
        <v>8</v>
      </c>
      <c r="D883" t="s">
        <v>3</v>
      </c>
      <c r="E883" s="13" t="str">
        <f t="shared" si="30"/>
        <v/>
      </c>
      <c r="F883" s="13" t="str">
        <f t="shared" si="31"/>
        <v>NO</v>
      </c>
    </row>
    <row r="884" spans="1:6" x14ac:dyDescent="0.25">
      <c r="A884" s="15">
        <v>45048</v>
      </c>
      <c r="B884" s="10">
        <v>2023</v>
      </c>
      <c r="C884" s="10" t="s">
        <v>8</v>
      </c>
      <c r="D884" t="s">
        <v>3</v>
      </c>
      <c r="E884" s="13" t="str">
        <f t="shared" si="30"/>
        <v/>
      </c>
      <c r="F884" s="13" t="str">
        <f t="shared" si="31"/>
        <v>NO</v>
      </c>
    </row>
    <row r="885" spans="1:6" x14ac:dyDescent="0.25">
      <c r="A885" s="15">
        <v>45049</v>
      </c>
      <c r="B885" s="10">
        <v>2023</v>
      </c>
      <c r="C885" s="10" t="s">
        <v>8</v>
      </c>
      <c r="D885">
        <v>7.6</v>
      </c>
      <c r="E885" s="13">
        <f t="shared" si="30"/>
        <v>59</v>
      </c>
      <c r="F885" s="13" t="str">
        <f t="shared" si="31"/>
        <v>YES</v>
      </c>
    </row>
    <row r="886" spans="1:6" x14ac:dyDescent="0.25">
      <c r="A886" s="15">
        <v>45050</v>
      </c>
      <c r="B886" s="10">
        <v>2023</v>
      </c>
      <c r="C886" s="10" t="s">
        <v>8</v>
      </c>
      <c r="D886" t="s">
        <v>3</v>
      </c>
      <c r="E886" s="13" t="str">
        <f t="shared" si="30"/>
        <v/>
      </c>
      <c r="F886" s="13" t="str">
        <f t="shared" si="31"/>
        <v>NO</v>
      </c>
    </row>
    <row r="887" spans="1:6" x14ac:dyDescent="0.25">
      <c r="A887" s="15">
        <v>45051</v>
      </c>
      <c r="B887" s="10">
        <v>2023</v>
      </c>
      <c r="C887" s="10" t="s">
        <v>8</v>
      </c>
      <c r="D887" t="s">
        <v>3</v>
      </c>
      <c r="E887" s="13" t="str">
        <f t="shared" si="30"/>
        <v/>
      </c>
      <c r="F887" s="13" t="str">
        <f t="shared" si="31"/>
        <v>NO</v>
      </c>
    </row>
    <row r="888" spans="1:6" x14ac:dyDescent="0.25">
      <c r="A888" s="15">
        <v>45052</v>
      </c>
      <c r="B888" s="10">
        <v>2023</v>
      </c>
      <c r="C888" s="10" t="s">
        <v>8</v>
      </c>
      <c r="D888" t="s">
        <v>15</v>
      </c>
      <c r="E888" s="13" t="e">
        <f t="shared" si="30"/>
        <v>#VALUE!</v>
      </c>
      <c r="F888" s="13" t="e">
        <f t="shared" si="31"/>
        <v>#VALUE!</v>
      </c>
    </row>
    <row r="889" spans="1:6" x14ac:dyDescent="0.25">
      <c r="A889" s="15">
        <v>45053</v>
      </c>
      <c r="B889" s="10">
        <v>2023</v>
      </c>
      <c r="C889" s="10" t="s">
        <v>8</v>
      </c>
      <c r="D889" t="s">
        <v>3</v>
      </c>
      <c r="E889" s="13" t="str">
        <f t="shared" si="30"/>
        <v/>
      </c>
      <c r="F889" s="13" t="str">
        <f t="shared" si="31"/>
        <v>NO</v>
      </c>
    </row>
    <row r="890" spans="1:6" x14ac:dyDescent="0.25">
      <c r="A890" s="15">
        <v>45054</v>
      </c>
      <c r="B890" s="10">
        <v>2023</v>
      </c>
      <c r="C890" s="10" t="s">
        <v>8</v>
      </c>
      <c r="D890" t="s">
        <v>3</v>
      </c>
      <c r="E890" s="13" t="str">
        <f t="shared" si="30"/>
        <v/>
      </c>
      <c r="F890" s="13" t="str">
        <f t="shared" si="31"/>
        <v>NO</v>
      </c>
    </row>
    <row r="891" spans="1:6" x14ac:dyDescent="0.25">
      <c r="A891" s="15">
        <v>45055</v>
      </c>
      <c r="B891" s="10">
        <v>2023</v>
      </c>
      <c r="C891" s="10" t="s">
        <v>8</v>
      </c>
      <c r="D891">
        <v>4.3</v>
      </c>
      <c r="E891" s="13">
        <f t="shared" si="30"/>
        <v>95</v>
      </c>
      <c r="F891" s="13" t="str">
        <f t="shared" si="31"/>
        <v>YES</v>
      </c>
    </row>
    <row r="892" spans="1:6" x14ac:dyDescent="0.25">
      <c r="A892" s="15">
        <v>45056</v>
      </c>
      <c r="B892" s="10">
        <v>2023</v>
      </c>
      <c r="C892" s="10" t="s">
        <v>8</v>
      </c>
      <c r="D892" t="s">
        <v>3</v>
      </c>
      <c r="E892" s="13" t="str">
        <f t="shared" si="30"/>
        <v/>
      </c>
      <c r="F892" s="13" t="str">
        <f t="shared" si="31"/>
        <v>NO</v>
      </c>
    </row>
    <row r="893" spans="1:6" x14ac:dyDescent="0.25">
      <c r="A893" s="15">
        <v>45057</v>
      </c>
      <c r="B893" s="10">
        <v>2023</v>
      </c>
      <c r="C893" s="10" t="s">
        <v>8</v>
      </c>
      <c r="D893" t="s">
        <v>3</v>
      </c>
      <c r="E893" s="13" t="str">
        <f t="shared" si="30"/>
        <v/>
      </c>
      <c r="F893" s="13" t="str">
        <f t="shared" si="31"/>
        <v>NO</v>
      </c>
    </row>
    <row r="894" spans="1:6" x14ac:dyDescent="0.25">
      <c r="A894" s="15">
        <v>45058</v>
      </c>
      <c r="B894" s="10">
        <v>2023</v>
      </c>
      <c r="C894" s="10" t="s">
        <v>8</v>
      </c>
      <c r="D894">
        <v>9.6</v>
      </c>
      <c r="E894" s="13">
        <f t="shared" si="30"/>
        <v>38</v>
      </c>
      <c r="F894" s="13" t="str">
        <f t="shared" si="31"/>
        <v>YES</v>
      </c>
    </row>
    <row r="895" spans="1:6" x14ac:dyDescent="0.25">
      <c r="A895" s="15">
        <v>45059</v>
      </c>
      <c r="B895" s="10">
        <v>2023</v>
      </c>
      <c r="C895" s="10" t="s">
        <v>8</v>
      </c>
      <c r="D895" t="s">
        <v>3</v>
      </c>
      <c r="E895" s="13" t="str">
        <f t="shared" si="30"/>
        <v/>
      </c>
      <c r="F895" s="13" t="str">
        <f t="shared" si="31"/>
        <v>NO</v>
      </c>
    </row>
    <row r="896" spans="1:6" x14ac:dyDescent="0.25">
      <c r="A896" s="15">
        <v>45060</v>
      </c>
      <c r="B896" s="10">
        <v>2023</v>
      </c>
      <c r="C896" s="10" t="s">
        <v>8</v>
      </c>
      <c r="D896" t="s">
        <v>3</v>
      </c>
      <c r="E896" s="13" t="str">
        <f t="shared" si="30"/>
        <v/>
      </c>
      <c r="F896" s="13" t="str">
        <f t="shared" si="31"/>
        <v>NO</v>
      </c>
    </row>
    <row r="897" spans="1:6" x14ac:dyDescent="0.25">
      <c r="A897" s="15">
        <v>45061</v>
      </c>
      <c r="B897" s="10">
        <v>2023</v>
      </c>
      <c r="C897" s="10" t="s">
        <v>8</v>
      </c>
      <c r="D897">
        <v>5.7</v>
      </c>
      <c r="E897" s="13">
        <f t="shared" si="30"/>
        <v>83</v>
      </c>
      <c r="F897" s="13" t="str">
        <f t="shared" si="31"/>
        <v>YES</v>
      </c>
    </row>
    <row r="898" spans="1:6" x14ac:dyDescent="0.25">
      <c r="A898" s="15">
        <v>45062</v>
      </c>
      <c r="B898" s="10">
        <v>2023</v>
      </c>
      <c r="C898" s="10" t="s">
        <v>8</v>
      </c>
      <c r="D898" t="s">
        <v>3</v>
      </c>
      <c r="E898" s="13" t="str">
        <f t="shared" si="30"/>
        <v/>
      </c>
      <c r="F898" s="13" t="str">
        <f t="shared" si="31"/>
        <v>NO</v>
      </c>
    </row>
    <row r="899" spans="1:6" x14ac:dyDescent="0.25">
      <c r="A899" s="15">
        <v>45063</v>
      </c>
      <c r="B899" s="10">
        <v>2023</v>
      </c>
      <c r="C899" s="10" t="s">
        <v>8</v>
      </c>
      <c r="D899" t="s">
        <v>3</v>
      </c>
      <c r="E899" s="13" t="str">
        <f t="shared" si="30"/>
        <v/>
      </c>
      <c r="F899" s="13" t="str">
        <f t="shared" si="31"/>
        <v>NO</v>
      </c>
    </row>
    <row r="900" spans="1:6" x14ac:dyDescent="0.25">
      <c r="A900" s="15">
        <v>45064</v>
      </c>
      <c r="B900" s="10">
        <v>2023</v>
      </c>
      <c r="C900" s="10" t="s">
        <v>8</v>
      </c>
      <c r="D900" t="s">
        <v>15</v>
      </c>
      <c r="E900" s="13" t="e">
        <f t="shared" si="30"/>
        <v>#VALUE!</v>
      </c>
      <c r="F900" s="13" t="e">
        <f t="shared" si="31"/>
        <v>#VALUE!</v>
      </c>
    </row>
    <row r="901" spans="1:6" x14ac:dyDescent="0.25">
      <c r="A901" s="15">
        <v>45065</v>
      </c>
      <c r="B901" s="10">
        <v>2023</v>
      </c>
      <c r="C901" s="10" t="s">
        <v>8</v>
      </c>
      <c r="D901" t="s">
        <v>3</v>
      </c>
      <c r="E901" s="13" t="str">
        <f t="shared" si="30"/>
        <v/>
      </c>
      <c r="F901" s="13" t="str">
        <f t="shared" si="31"/>
        <v>NO</v>
      </c>
    </row>
    <row r="902" spans="1:6" x14ac:dyDescent="0.25">
      <c r="A902" s="15">
        <v>45066</v>
      </c>
      <c r="B902" s="10">
        <v>2023</v>
      </c>
      <c r="C902" s="10" t="s">
        <v>8</v>
      </c>
      <c r="D902" t="s">
        <v>3</v>
      </c>
      <c r="E902" s="13" t="str">
        <f t="shared" si="30"/>
        <v/>
      </c>
      <c r="F902" s="13" t="str">
        <f t="shared" si="31"/>
        <v>NO</v>
      </c>
    </row>
    <row r="903" spans="1:6" x14ac:dyDescent="0.25">
      <c r="A903" s="15">
        <v>45067</v>
      </c>
      <c r="B903" s="10">
        <v>2023</v>
      </c>
      <c r="C903" s="10" t="s">
        <v>8</v>
      </c>
      <c r="D903">
        <v>12.4</v>
      </c>
      <c r="E903" s="13">
        <f t="shared" si="30"/>
        <v>18</v>
      </c>
      <c r="F903" s="13" t="str">
        <f t="shared" si="31"/>
        <v>YES</v>
      </c>
    </row>
    <row r="904" spans="1:6" x14ac:dyDescent="0.25">
      <c r="A904" s="15">
        <v>45068</v>
      </c>
      <c r="B904" s="10">
        <v>2023</v>
      </c>
      <c r="C904" s="10" t="s">
        <v>8</v>
      </c>
      <c r="D904" t="s">
        <v>3</v>
      </c>
      <c r="E904" s="13" t="str">
        <f t="shared" si="30"/>
        <v/>
      </c>
      <c r="F904" s="13" t="str">
        <f t="shared" si="31"/>
        <v>NO</v>
      </c>
    </row>
    <row r="905" spans="1:6" x14ac:dyDescent="0.25">
      <c r="A905" s="15">
        <v>45069</v>
      </c>
      <c r="B905" s="10">
        <v>2023</v>
      </c>
      <c r="C905" s="10" t="s">
        <v>8</v>
      </c>
      <c r="D905" t="s">
        <v>3</v>
      </c>
      <c r="E905" s="13" t="str">
        <f t="shared" si="30"/>
        <v/>
      </c>
      <c r="F905" s="13" t="str">
        <f t="shared" si="31"/>
        <v>NO</v>
      </c>
    </row>
    <row r="906" spans="1:6" x14ac:dyDescent="0.25">
      <c r="A906" s="15">
        <v>45070</v>
      </c>
      <c r="B906" s="10">
        <v>2023</v>
      </c>
      <c r="C906" s="10" t="s">
        <v>8</v>
      </c>
      <c r="D906">
        <v>12.7</v>
      </c>
      <c r="E906" s="13">
        <f t="shared" si="30"/>
        <v>15</v>
      </c>
      <c r="F906" s="13" t="str">
        <f t="shared" si="31"/>
        <v>YES</v>
      </c>
    </row>
    <row r="907" spans="1:6" x14ac:dyDescent="0.25">
      <c r="A907" s="15">
        <v>45071</v>
      </c>
      <c r="B907" s="10">
        <v>2023</v>
      </c>
      <c r="C907" s="10" t="s">
        <v>8</v>
      </c>
      <c r="D907" t="s">
        <v>3</v>
      </c>
      <c r="E907" s="13" t="str">
        <f t="shared" si="30"/>
        <v/>
      </c>
      <c r="F907" s="13" t="str">
        <f t="shared" si="31"/>
        <v>NO</v>
      </c>
    </row>
    <row r="908" spans="1:6" x14ac:dyDescent="0.25">
      <c r="A908" s="15">
        <v>45072</v>
      </c>
      <c r="B908" s="10">
        <v>2023</v>
      </c>
      <c r="C908" s="10" t="s">
        <v>8</v>
      </c>
      <c r="D908" t="s">
        <v>3</v>
      </c>
      <c r="E908" s="13" t="str">
        <f t="shared" si="30"/>
        <v/>
      </c>
      <c r="F908" s="13" t="str">
        <f t="shared" si="31"/>
        <v>NO</v>
      </c>
    </row>
    <row r="909" spans="1:6" x14ac:dyDescent="0.25">
      <c r="A909" s="15">
        <v>45073</v>
      </c>
      <c r="B909" s="10">
        <v>2023</v>
      </c>
      <c r="C909" s="10" t="s">
        <v>8</v>
      </c>
      <c r="D909">
        <v>6.6</v>
      </c>
      <c r="E909" s="13">
        <f t="shared" si="30"/>
        <v>69</v>
      </c>
      <c r="F909" s="13" t="str">
        <f t="shared" si="31"/>
        <v>YES</v>
      </c>
    </row>
    <row r="910" spans="1:6" x14ac:dyDescent="0.25">
      <c r="A910" s="15">
        <v>45074</v>
      </c>
      <c r="B910" s="10">
        <v>2023</v>
      </c>
      <c r="C910" s="10" t="s">
        <v>8</v>
      </c>
      <c r="D910" t="s">
        <v>3</v>
      </c>
      <c r="E910" s="13" t="str">
        <f t="shared" si="30"/>
        <v/>
      </c>
      <c r="F910" s="13" t="str">
        <f t="shared" si="31"/>
        <v>NO</v>
      </c>
    </row>
    <row r="911" spans="1:6" x14ac:dyDescent="0.25">
      <c r="A911" s="15">
        <v>45075</v>
      </c>
      <c r="B911" s="10">
        <v>2023</v>
      </c>
      <c r="C911" s="10" t="s">
        <v>8</v>
      </c>
      <c r="D911" t="s">
        <v>3</v>
      </c>
      <c r="E911" s="13" t="str">
        <f t="shared" si="30"/>
        <v/>
      </c>
      <c r="F911" s="13" t="str">
        <f t="shared" si="31"/>
        <v>NO</v>
      </c>
    </row>
    <row r="912" spans="1:6" x14ac:dyDescent="0.25">
      <c r="A912" s="15">
        <v>45076</v>
      </c>
      <c r="B912" s="10">
        <v>2023</v>
      </c>
      <c r="C912" s="10" t="s">
        <v>8</v>
      </c>
      <c r="D912">
        <v>11.2</v>
      </c>
      <c r="E912" s="13">
        <f t="shared" si="30"/>
        <v>29</v>
      </c>
      <c r="F912" s="13" t="str">
        <f t="shared" si="31"/>
        <v>YES</v>
      </c>
    </row>
    <row r="913" spans="1:6" x14ac:dyDescent="0.25">
      <c r="A913" s="15">
        <v>45077</v>
      </c>
      <c r="B913" s="10">
        <v>2023</v>
      </c>
      <c r="C913" s="10" t="s">
        <v>8</v>
      </c>
      <c r="D913" t="s">
        <v>3</v>
      </c>
      <c r="E913" s="13" t="str">
        <f t="shared" si="30"/>
        <v/>
      </c>
      <c r="F913" s="13" t="str">
        <f t="shared" si="31"/>
        <v>NO</v>
      </c>
    </row>
    <row r="914" spans="1:6" x14ac:dyDescent="0.25">
      <c r="A914" s="15">
        <v>45078</v>
      </c>
      <c r="B914" s="10">
        <v>2023</v>
      </c>
      <c r="C914" s="10" t="s">
        <v>9</v>
      </c>
      <c r="D914" t="s">
        <v>3</v>
      </c>
      <c r="E914" s="13" t="str">
        <f t="shared" si="30"/>
        <v/>
      </c>
      <c r="F914" s="13" t="str">
        <f t="shared" si="31"/>
        <v>NO</v>
      </c>
    </row>
    <row r="915" spans="1:6" x14ac:dyDescent="0.25">
      <c r="A915" s="15">
        <v>45079</v>
      </c>
      <c r="B915" s="10">
        <v>2023</v>
      </c>
      <c r="C915" s="10" t="s">
        <v>9</v>
      </c>
      <c r="D915">
        <v>9.5</v>
      </c>
      <c r="E915" s="13">
        <f t="shared" si="30"/>
        <v>41</v>
      </c>
      <c r="F915" s="13" t="str">
        <f t="shared" si="31"/>
        <v>YES</v>
      </c>
    </row>
    <row r="916" spans="1:6" x14ac:dyDescent="0.25">
      <c r="A916" s="15">
        <v>45080</v>
      </c>
      <c r="B916" s="10">
        <v>2023</v>
      </c>
      <c r="C916" s="10" t="s">
        <v>9</v>
      </c>
      <c r="D916" t="s">
        <v>3</v>
      </c>
      <c r="E916" s="13" t="str">
        <f t="shared" si="30"/>
        <v/>
      </c>
      <c r="F916" s="13" t="str">
        <f t="shared" si="31"/>
        <v>NO</v>
      </c>
    </row>
    <row r="917" spans="1:6" x14ac:dyDescent="0.25">
      <c r="A917" s="15">
        <v>45081</v>
      </c>
      <c r="B917" s="10">
        <v>2023</v>
      </c>
      <c r="C917" s="10" t="s">
        <v>9</v>
      </c>
      <c r="D917" t="s">
        <v>3</v>
      </c>
      <c r="E917" s="13" t="str">
        <f t="shared" si="30"/>
        <v/>
      </c>
      <c r="F917" s="13" t="str">
        <f t="shared" si="31"/>
        <v>NO</v>
      </c>
    </row>
    <row r="918" spans="1:6" x14ac:dyDescent="0.25">
      <c r="A918" s="15">
        <v>45082</v>
      </c>
      <c r="B918" s="10">
        <v>2023</v>
      </c>
      <c r="C918" s="10" t="s">
        <v>9</v>
      </c>
      <c r="D918">
        <v>12.7</v>
      </c>
      <c r="E918" s="13">
        <f t="shared" si="30"/>
        <v>15</v>
      </c>
      <c r="F918" s="13" t="str">
        <f t="shared" si="31"/>
        <v>YES</v>
      </c>
    </row>
    <row r="919" spans="1:6" x14ac:dyDescent="0.25">
      <c r="A919" s="15">
        <v>45083</v>
      </c>
      <c r="B919" s="10">
        <v>2023</v>
      </c>
      <c r="C919" s="10" t="s">
        <v>9</v>
      </c>
      <c r="D919" t="s">
        <v>3</v>
      </c>
      <c r="E919" s="13" t="str">
        <f t="shared" si="30"/>
        <v/>
      </c>
      <c r="F919" s="13" t="str">
        <f t="shared" si="31"/>
        <v>NO</v>
      </c>
    </row>
    <row r="920" spans="1:6" x14ac:dyDescent="0.25">
      <c r="A920" s="15">
        <v>45084</v>
      </c>
      <c r="B920" s="10">
        <v>2023</v>
      </c>
      <c r="C920" s="10" t="s">
        <v>9</v>
      </c>
      <c r="D920" t="s">
        <v>3</v>
      </c>
      <c r="E920" s="13" t="str">
        <f t="shared" si="30"/>
        <v/>
      </c>
      <c r="F920" s="13" t="str">
        <f t="shared" si="31"/>
        <v>NO</v>
      </c>
    </row>
    <row r="921" spans="1:6" x14ac:dyDescent="0.25">
      <c r="A921" s="15">
        <v>45085</v>
      </c>
      <c r="B921" s="10">
        <v>2023</v>
      </c>
      <c r="C921" s="10" t="s">
        <v>9</v>
      </c>
      <c r="D921">
        <v>13.9</v>
      </c>
      <c r="E921" s="13">
        <f t="shared" si="30"/>
        <v>8</v>
      </c>
      <c r="F921" s="13" t="str">
        <f t="shared" si="31"/>
        <v>YES</v>
      </c>
    </row>
    <row r="922" spans="1:6" x14ac:dyDescent="0.25">
      <c r="A922" s="15">
        <v>45086</v>
      </c>
      <c r="B922" s="10">
        <v>2023</v>
      </c>
      <c r="C922" s="10" t="s">
        <v>9</v>
      </c>
      <c r="D922" t="s">
        <v>3</v>
      </c>
      <c r="E922" s="13" t="str">
        <f t="shared" si="30"/>
        <v/>
      </c>
      <c r="F922" s="13" t="str">
        <f t="shared" si="31"/>
        <v>NO</v>
      </c>
    </row>
    <row r="923" spans="1:6" x14ac:dyDescent="0.25">
      <c r="A923" s="15">
        <v>45087</v>
      </c>
      <c r="B923" s="10">
        <v>2023</v>
      </c>
      <c r="C923" s="10" t="s">
        <v>9</v>
      </c>
      <c r="D923" t="s">
        <v>3</v>
      </c>
      <c r="E923" s="13" t="str">
        <f t="shared" si="30"/>
        <v/>
      </c>
      <c r="F923" s="13" t="str">
        <f t="shared" si="31"/>
        <v>NO</v>
      </c>
    </row>
    <row r="924" spans="1:6" x14ac:dyDescent="0.25">
      <c r="A924" s="15">
        <v>45088</v>
      </c>
      <c r="B924" s="10">
        <v>2023</v>
      </c>
      <c r="C924" s="10" t="s">
        <v>9</v>
      </c>
      <c r="D924">
        <v>9.1999999999999993</v>
      </c>
      <c r="E924" s="13">
        <f t="shared" si="30"/>
        <v>43</v>
      </c>
      <c r="F924" s="13" t="str">
        <f t="shared" si="31"/>
        <v>YES</v>
      </c>
    </row>
    <row r="925" spans="1:6" x14ac:dyDescent="0.25">
      <c r="A925" s="15">
        <v>45089</v>
      </c>
      <c r="B925" s="10">
        <v>2023</v>
      </c>
      <c r="C925" s="10" t="s">
        <v>9</v>
      </c>
      <c r="D925" t="s">
        <v>3</v>
      </c>
      <c r="E925" s="13" t="str">
        <f t="shared" ref="E925:E988" si="32">IF(D925&lt;&gt;"",RANK(D925,D$732:D$1096),"")</f>
        <v/>
      </c>
      <c r="F925" s="13" t="str">
        <f t="shared" ref="F925:F988" si="33">IF(OR(D925="",E925&lt;ROUNDUP((COUNT(D$732:D$1096))*0.02,0)),"NO","YES")</f>
        <v>NO</v>
      </c>
    </row>
    <row r="926" spans="1:6" x14ac:dyDescent="0.25">
      <c r="A926" s="15">
        <v>45090</v>
      </c>
      <c r="B926" s="10">
        <v>2023</v>
      </c>
      <c r="C926" s="10" t="s">
        <v>9</v>
      </c>
      <c r="D926" t="s">
        <v>3</v>
      </c>
      <c r="E926" s="13" t="str">
        <f t="shared" si="32"/>
        <v/>
      </c>
      <c r="F926" s="13" t="str">
        <f t="shared" si="33"/>
        <v>NO</v>
      </c>
    </row>
    <row r="927" spans="1:6" x14ac:dyDescent="0.25">
      <c r="A927" s="15">
        <v>45091</v>
      </c>
      <c r="B927" s="10">
        <v>2023</v>
      </c>
      <c r="C927" s="10" t="s">
        <v>9</v>
      </c>
      <c r="D927">
        <v>12.4</v>
      </c>
      <c r="E927" s="13">
        <f t="shared" si="32"/>
        <v>18</v>
      </c>
      <c r="F927" s="13" t="str">
        <f t="shared" si="33"/>
        <v>YES</v>
      </c>
    </row>
    <row r="928" spans="1:6" x14ac:dyDescent="0.25">
      <c r="A928" s="15">
        <v>45092</v>
      </c>
      <c r="B928" s="10">
        <v>2023</v>
      </c>
      <c r="C928" s="10" t="s">
        <v>9</v>
      </c>
      <c r="D928" t="s">
        <v>3</v>
      </c>
      <c r="E928" s="13" t="str">
        <f t="shared" si="32"/>
        <v/>
      </c>
      <c r="F928" s="13" t="str">
        <f t="shared" si="33"/>
        <v>NO</v>
      </c>
    </row>
    <row r="929" spans="1:6" x14ac:dyDescent="0.25">
      <c r="A929" s="15">
        <v>45093</v>
      </c>
      <c r="B929" s="10">
        <v>2023</v>
      </c>
      <c r="C929" s="10" t="s">
        <v>9</v>
      </c>
      <c r="D929" t="s">
        <v>3</v>
      </c>
      <c r="E929" s="13" t="str">
        <f t="shared" si="32"/>
        <v/>
      </c>
      <c r="F929" s="13" t="str">
        <f t="shared" si="33"/>
        <v>NO</v>
      </c>
    </row>
    <row r="930" spans="1:6" x14ac:dyDescent="0.25">
      <c r="A930" s="15">
        <v>45094</v>
      </c>
      <c r="B930" s="10">
        <v>2023</v>
      </c>
      <c r="C930" s="10" t="s">
        <v>9</v>
      </c>
      <c r="D930">
        <v>14</v>
      </c>
      <c r="E930" s="13">
        <f t="shared" si="32"/>
        <v>7</v>
      </c>
      <c r="F930" s="13" t="str">
        <f t="shared" si="33"/>
        <v>YES</v>
      </c>
    </row>
    <row r="931" spans="1:6" x14ac:dyDescent="0.25">
      <c r="A931" s="15">
        <v>45095</v>
      </c>
      <c r="B931" s="10">
        <v>2023</v>
      </c>
      <c r="C931" s="10" t="s">
        <v>9</v>
      </c>
      <c r="D931" t="s">
        <v>3</v>
      </c>
      <c r="E931" s="13" t="str">
        <f t="shared" si="32"/>
        <v/>
      </c>
      <c r="F931" s="13" t="str">
        <f t="shared" si="33"/>
        <v>NO</v>
      </c>
    </row>
    <row r="932" spans="1:6" x14ac:dyDescent="0.25">
      <c r="A932" s="15">
        <v>45096</v>
      </c>
      <c r="B932" s="10">
        <v>2023</v>
      </c>
      <c r="C932" s="10" t="s">
        <v>9</v>
      </c>
      <c r="D932" t="s">
        <v>3</v>
      </c>
      <c r="E932" s="13" t="str">
        <f t="shared" si="32"/>
        <v/>
      </c>
      <c r="F932" s="13" t="str">
        <f t="shared" si="33"/>
        <v>NO</v>
      </c>
    </row>
    <row r="933" spans="1:6" x14ac:dyDescent="0.25">
      <c r="A933" s="15">
        <v>45097</v>
      </c>
      <c r="B933" s="10">
        <v>2023</v>
      </c>
      <c r="C933" s="10" t="s">
        <v>9</v>
      </c>
      <c r="D933" t="s">
        <v>15</v>
      </c>
      <c r="E933" s="13" t="e">
        <f t="shared" si="32"/>
        <v>#VALUE!</v>
      </c>
      <c r="F933" s="13" t="e">
        <f t="shared" si="33"/>
        <v>#VALUE!</v>
      </c>
    </row>
    <row r="934" spans="1:6" x14ac:dyDescent="0.25">
      <c r="A934" s="15">
        <v>45098</v>
      </c>
      <c r="B934" s="10">
        <v>2023</v>
      </c>
      <c r="C934" s="10" t="s">
        <v>9</v>
      </c>
      <c r="D934" t="s">
        <v>3</v>
      </c>
      <c r="E934" s="13" t="str">
        <f t="shared" si="32"/>
        <v/>
      </c>
      <c r="F934" s="13" t="str">
        <f t="shared" si="33"/>
        <v>NO</v>
      </c>
    </row>
    <row r="935" spans="1:6" x14ac:dyDescent="0.25">
      <c r="A935" s="15">
        <v>45099</v>
      </c>
      <c r="B935" s="10">
        <v>2023</v>
      </c>
      <c r="C935" s="10" t="s">
        <v>9</v>
      </c>
      <c r="D935" t="s">
        <v>3</v>
      </c>
      <c r="E935" s="13" t="str">
        <f t="shared" si="32"/>
        <v/>
      </c>
      <c r="F935" s="13" t="str">
        <f t="shared" si="33"/>
        <v>NO</v>
      </c>
    </row>
    <row r="936" spans="1:6" x14ac:dyDescent="0.25">
      <c r="A936" s="15">
        <v>45100</v>
      </c>
      <c r="B936" s="10">
        <v>2023</v>
      </c>
      <c r="C936" s="10" t="s">
        <v>9</v>
      </c>
      <c r="D936">
        <v>11</v>
      </c>
      <c r="E936" s="13">
        <f t="shared" si="32"/>
        <v>31</v>
      </c>
      <c r="F936" s="13" t="str">
        <f t="shared" si="33"/>
        <v>YES</v>
      </c>
    </row>
    <row r="937" spans="1:6" x14ac:dyDescent="0.25">
      <c r="A937" s="15">
        <v>45101</v>
      </c>
      <c r="B937" s="10">
        <v>2023</v>
      </c>
      <c r="C937" s="10" t="s">
        <v>9</v>
      </c>
      <c r="D937" t="s">
        <v>3</v>
      </c>
      <c r="E937" s="13" t="str">
        <f t="shared" si="32"/>
        <v/>
      </c>
      <c r="F937" s="13" t="str">
        <f t="shared" si="33"/>
        <v>NO</v>
      </c>
    </row>
    <row r="938" spans="1:6" x14ac:dyDescent="0.25">
      <c r="A938" s="15">
        <v>45102</v>
      </c>
      <c r="B938" s="10">
        <v>2023</v>
      </c>
      <c r="C938" s="10" t="s">
        <v>9</v>
      </c>
      <c r="D938" t="s">
        <v>3</v>
      </c>
      <c r="E938" s="13" t="str">
        <f t="shared" si="32"/>
        <v/>
      </c>
      <c r="F938" s="13" t="str">
        <f t="shared" si="33"/>
        <v>NO</v>
      </c>
    </row>
    <row r="939" spans="1:6" x14ac:dyDescent="0.25">
      <c r="A939" s="15">
        <v>45103</v>
      </c>
      <c r="B939" s="10">
        <v>2023</v>
      </c>
      <c r="C939" s="10" t="s">
        <v>9</v>
      </c>
      <c r="D939" t="s">
        <v>15</v>
      </c>
      <c r="E939" s="13" t="e">
        <f t="shared" si="32"/>
        <v>#VALUE!</v>
      </c>
      <c r="F939" s="13" t="e">
        <f t="shared" si="33"/>
        <v>#VALUE!</v>
      </c>
    </row>
    <row r="940" spans="1:6" x14ac:dyDescent="0.25">
      <c r="A940" s="15">
        <v>45104</v>
      </c>
      <c r="B940" s="10">
        <v>2023</v>
      </c>
      <c r="C940" s="10" t="s">
        <v>9</v>
      </c>
      <c r="D940" t="s">
        <v>3</v>
      </c>
      <c r="E940" s="13" t="str">
        <f t="shared" si="32"/>
        <v/>
      </c>
      <c r="F940" s="13" t="str">
        <f t="shared" si="33"/>
        <v>NO</v>
      </c>
    </row>
    <row r="941" spans="1:6" x14ac:dyDescent="0.25">
      <c r="A941" s="15">
        <v>45105</v>
      </c>
      <c r="B941" s="10">
        <v>2023</v>
      </c>
      <c r="C941" s="10" t="s">
        <v>9</v>
      </c>
      <c r="D941" t="s">
        <v>3</v>
      </c>
      <c r="E941" s="13" t="str">
        <f t="shared" si="32"/>
        <v/>
      </c>
      <c r="F941" s="13" t="str">
        <f t="shared" si="33"/>
        <v>NO</v>
      </c>
    </row>
    <row r="942" spans="1:6" x14ac:dyDescent="0.25">
      <c r="A942" s="15">
        <v>45106</v>
      </c>
      <c r="B942" s="10">
        <v>2023</v>
      </c>
      <c r="C942" s="10" t="s">
        <v>9</v>
      </c>
      <c r="D942">
        <v>13.3</v>
      </c>
      <c r="E942" s="13">
        <f t="shared" si="32"/>
        <v>11</v>
      </c>
      <c r="F942" s="13" t="str">
        <f t="shared" si="33"/>
        <v>YES</v>
      </c>
    </row>
    <row r="943" spans="1:6" x14ac:dyDescent="0.25">
      <c r="A943" s="15">
        <v>45107</v>
      </c>
      <c r="B943" s="10">
        <v>2023</v>
      </c>
      <c r="C943" s="10" t="s">
        <v>9</v>
      </c>
      <c r="D943" t="s">
        <v>3</v>
      </c>
      <c r="E943" s="13" t="str">
        <f t="shared" si="32"/>
        <v/>
      </c>
      <c r="F943" s="13" t="str">
        <f t="shared" si="33"/>
        <v>NO</v>
      </c>
    </row>
    <row r="944" spans="1:6" x14ac:dyDescent="0.25">
      <c r="A944" s="15">
        <v>45108</v>
      </c>
      <c r="B944" s="10">
        <v>2023</v>
      </c>
      <c r="C944" s="10" t="s">
        <v>9</v>
      </c>
      <c r="D944" t="s">
        <v>3</v>
      </c>
      <c r="E944" s="13" t="str">
        <f t="shared" si="32"/>
        <v/>
      </c>
      <c r="F944" s="13" t="str">
        <f t="shared" si="33"/>
        <v>NO</v>
      </c>
    </row>
    <row r="945" spans="1:6" x14ac:dyDescent="0.25">
      <c r="A945" s="15">
        <v>45109</v>
      </c>
      <c r="B945" s="10">
        <v>2023</v>
      </c>
      <c r="C945" s="10" t="s">
        <v>9</v>
      </c>
      <c r="D945" t="s">
        <v>15</v>
      </c>
      <c r="E945" s="13" t="e">
        <f t="shared" si="32"/>
        <v>#VALUE!</v>
      </c>
      <c r="F945" s="13" t="e">
        <f t="shared" si="33"/>
        <v>#VALUE!</v>
      </c>
    </row>
    <row r="946" spans="1:6" x14ac:dyDescent="0.25">
      <c r="A946" s="15">
        <v>45110</v>
      </c>
      <c r="B946" s="10">
        <v>2023</v>
      </c>
      <c r="C946" s="10" t="s">
        <v>9</v>
      </c>
      <c r="D946" t="s">
        <v>3</v>
      </c>
      <c r="E946" s="13" t="str">
        <f t="shared" si="32"/>
        <v/>
      </c>
      <c r="F946" s="13" t="str">
        <f t="shared" si="33"/>
        <v>NO</v>
      </c>
    </row>
    <row r="947" spans="1:6" x14ac:dyDescent="0.25">
      <c r="A947" s="15">
        <v>45111</v>
      </c>
      <c r="B947" s="10">
        <v>2023</v>
      </c>
      <c r="C947" s="10" t="s">
        <v>9</v>
      </c>
      <c r="D947" t="s">
        <v>3</v>
      </c>
      <c r="E947" s="13" t="str">
        <f t="shared" si="32"/>
        <v/>
      </c>
      <c r="F947" s="13" t="str">
        <f t="shared" si="33"/>
        <v>NO</v>
      </c>
    </row>
    <row r="948" spans="1:6" x14ac:dyDescent="0.25">
      <c r="A948" s="15">
        <v>45112</v>
      </c>
      <c r="B948" s="10">
        <v>2023</v>
      </c>
      <c r="C948" s="10" t="s">
        <v>9</v>
      </c>
      <c r="D948">
        <v>6.3</v>
      </c>
      <c r="E948" s="13">
        <f t="shared" si="32"/>
        <v>74</v>
      </c>
      <c r="F948" s="13" t="str">
        <f t="shared" si="33"/>
        <v>YES</v>
      </c>
    </row>
    <row r="949" spans="1:6" x14ac:dyDescent="0.25">
      <c r="A949" s="15">
        <v>45113</v>
      </c>
      <c r="B949" s="10">
        <v>2023</v>
      </c>
      <c r="C949" s="10" t="s">
        <v>9</v>
      </c>
      <c r="D949" t="s">
        <v>3</v>
      </c>
      <c r="E949" s="13" t="str">
        <f t="shared" si="32"/>
        <v/>
      </c>
      <c r="F949" s="13" t="str">
        <f t="shared" si="33"/>
        <v>NO</v>
      </c>
    </row>
    <row r="950" spans="1:6" x14ac:dyDescent="0.25">
      <c r="A950" s="15">
        <v>45114</v>
      </c>
      <c r="B950" s="10">
        <v>2023</v>
      </c>
      <c r="C950" s="10" t="s">
        <v>9</v>
      </c>
      <c r="D950" t="s">
        <v>3</v>
      </c>
      <c r="E950" s="13" t="str">
        <f t="shared" si="32"/>
        <v/>
      </c>
      <c r="F950" s="13" t="str">
        <f t="shared" si="33"/>
        <v>NO</v>
      </c>
    </row>
    <row r="951" spans="1:6" x14ac:dyDescent="0.25">
      <c r="A951" s="15">
        <v>45115</v>
      </c>
      <c r="B951" s="10">
        <v>2023</v>
      </c>
      <c r="C951" s="10" t="s">
        <v>9</v>
      </c>
      <c r="D951">
        <v>5</v>
      </c>
      <c r="E951" s="13">
        <f t="shared" si="32"/>
        <v>91</v>
      </c>
      <c r="F951" s="13" t="str">
        <f t="shared" si="33"/>
        <v>YES</v>
      </c>
    </row>
    <row r="952" spans="1:6" x14ac:dyDescent="0.25">
      <c r="A952" s="15">
        <v>45116</v>
      </c>
      <c r="B952" s="10">
        <v>2023</v>
      </c>
      <c r="C952" s="10" t="s">
        <v>9</v>
      </c>
      <c r="D952" t="s">
        <v>3</v>
      </c>
      <c r="E952" s="13" t="str">
        <f t="shared" si="32"/>
        <v/>
      </c>
      <c r="F952" s="13" t="str">
        <f t="shared" si="33"/>
        <v>NO</v>
      </c>
    </row>
    <row r="953" spans="1:6" x14ac:dyDescent="0.25">
      <c r="A953" s="15">
        <v>45117</v>
      </c>
      <c r="B953" s="10">
        <v>2023</v>
      </c>
      <c r="C953" s="10" t="s">
        <v>9</v>
      </c>
      <c r="D953" t="s">
        <v>3</v>
      </c>
      <c r="E953" s="13" t="str">
        <f t="shared" si="32"/>
        <v/>
      </c>
      <c r="F953" s="13" t="str">
        <f t="shared" si="33"/>
        <v>NO</v>
      </c>
    </row>
    <row r="954" spans="1:6" x14ac:dyDescent="0.25">
      <c r="A954" s="15">
        <v>45118</v>
      </c>
      <c r="B954" s="10">
        <v>2023</v>
      </c>
      <c r="C954" s="10" t="s">
        <v>9</v>
      </c>
      <c r="D954">
        <v>7.7</v>
      </c>
      <c r="E954" s="13">
        <f t="shared" si="32"/>
        <v>58</v>
      </c>
      <c r="F954" s="13" t="str">
        <f t="shared" si="33"/>
        <v>YES</v>
      </c>
    </row>
    <row r="955" spans="1:6" x14ac:dyDescent="0.25">
      <c r="A955" s="15">
        <v>45119</v>
      </c>
      <c r="B955" s="10">
        <v>2023</v>
      </c>
      <c r="C955" s="10" t="s">
        <v>9</v>
      </c>
      <c r="D955" t="s">
        <v>3</v>
      </c>
      <c r="E955" s="13" t="str">
        <f t="shared" si="32"/>
        <v/>
      </c>
      <c r="F955" s="13" t="str">
        <f t="shared" si="33"/>
        <v>NO</v>
      </c>
    </row>
    <row r="956" spans="1:6" x14ac:dyDescent="0.25">
      <c r="A956" s="15">
        <v>45120</v>
      </c>
      <c r="B956" s="10">
        <v>2023</v>
      </c>
      <c r="C956" s="10" t="s">
        <v>9</v>
      </c>
      <c r="D956" t="s">
        <v>3</v>
      </c>
      <c r="E956" s="13" t="str">
        <f t="shared" si="32"/>
        <v/>
      </c>
      <c r="F956" s="13" t="str">
        <f t="shared" si="33"/>
        <v>NO</v>
      </c>
    </row>
    <row r="957" spans="1:6" x14ac:dyDescent="0.25">
      <c r="A957" s="15">
        <v>45121</v>
      </c>
      <c r="B957" s="10">
        <v>2023</v>
      </c>
      <c r="C957" s="10" t="s">
        <v>9</v>
      </c>
      <c r="D957">
        <v>6.5</v>
      </c>
      <c r="E957" s="13">
        <f t="shared" si="32"/>
        <v>71</v>
      </c>
      <c r="F957" s="13" t="str">
        <f t="shared" si="33"/>
        <v>YES</v>
      </c>
    </row>
    <row r="958" spans="1:6" x14ac:dyDescent="0.25">
      <c r="A958" s="15">
        <v>45122</v>
      </c>
      <c r="B958" s="10">
        <v>2023</v>
      </c>
      <c r="C958" s="10" t="s">
        <v>9</v>
      </c>
      <c r="D958" t="s">
        <v>3</v>
      </c>
      <c r="E958" s="13" t="str">
        <f t="shared" si="32"/>
        <v/>
      </c>
      <c r="F958" s="13" t="str">
        <f t="shared" si="33"/>
        <v>NO</v>
      </c>
    </row>
    <row r="959" spans="1:6" x14ac:dyDescent="0.25">
      <c r="A959" s="15">
        <v>45123</v>
      </c>
      <c r="B959" s="10">
        <v>2023</v>
      </c>
      <c r="C959" s="10" t="s">
        <v>9</v>
      </c>
      <c r="D959" t="s">
        <v>3</v>
      </c>
      <c r="E959" s="13" t="str">
        <f t="shared" si="32"/>
        <v/>
      </c>
      <c r="F959" s="13" t="str">
        <f t="shared" si="33"/>
        <v>NO</v>
      </c>
    </row>
    <row r="960" spans="1:6" x14ac:dyDescent="0.25">
      <c r="A960" s="15">
        <v>45124</v>
      </c>
      <c r="B960" s="10">
        <v>2023</v>
      </c>
      <c r="C960" s="10" t="s">
        <v>9</v>
      </c>
      <c r="D960">
        <v>12.8</v>
      </c>
      <c r="E960" s="13">
        <f t="shared" si="32"/>
        <v>14</v>
      </c>
      <c r="F960" s="13" t="str">
        <f t="shared" si="33"/>
        <v>YES</v>
      </c>
    </row>
    <row r="961" spans="1:6" x14ac:dyDescent="0.25">
      <c r="A961" s="15">
        <v>45125</v>
      </c>
      <c r="B961" s="10">
        <v>2023</v>
      </c>
      <c r="C961" s="10" t="s">
        <v>9</v>
      </c>
      <c r="D961" t="s">
        <v>3</v>
      </c>
      <c r="E961" s="13" t="str">
        <f t="shared" si="32"/>
        <v/>
      </c>
      <c r="F961" s="13" t="str">
        <f t="shared" si="33"/>
        <v>NO</v>
      </c>
    </row>
    <row r="962" spans="1:6" x14ac:dyDescent="0.25">
      <c r="A962" s="15">
        <v>45126</v>
      </c>
      <c r="B962" s="10">
        <v>2023</v>
      </c>
      <c r="C962" s="10" t="s">
        <v>9</v>
      </c>
      <c r="D962" t="s">
        <v>3</v>
      </c>
      <c r="E962" s="13" t="str">
        <f t="shared" si="32"/>
        <v/>
      </c>
      <c r="F962" s="13" t="str">
        <f t="shared" si="33"/>
        <v>NO</v>
      </c>
    </row>
    <row r="963" spans="1:6" x14ac:dyDescent="0.25">
      <c r="A963" s="15">
        <v>45127</v>
      </c>
      <c r="B963" s="10">
        <v>2023</v>
      </c>
      <c r="C963" s="10" t="s">
        <v>9</v>
      </c>
      <c r="D963">
        <v>9.6</v>
      </c>
      <c r="E963" s="13">
        <f t="shared" si="32"/>
        <v>38</v>
      </c>
      <c r="F963" s="13" t="str">
        <f t="shared" si="33"/>
        <v>YES</v>
      </c>
    </row>
    <row r="964" spans="1:6" x14ac:dyDescent="0.25">
      <c r="A964" s="15">
        <v>45128</v>
      </c>
      <c r="B964" s="10">
        <v>2023</v>
      </c>
      <c r="C964" s="10" t="s">
        <v>9</v>
      </c>
      <c r="D964" t="s">
        <v>3</v>
      </c>
      <c r="E964" s="13" t="str">
        <f t="shared" si="32"/>
        <v/>
      </c>
      <c r="F964" s="13" t="str">
        <f t="shared" si="33"/>
        <v>NO</v>
      </c>
    </row>
    <row r="965" spans="1:6" x14ac:dyDescent="0.25">
      <c r="A965" s="15">
        <v>45129</v>
      </c>
      <c r="B965" s="10">
        <v>2023</v>
      </c>
      <c r="C965" s="10" t="s">
        <v>9</v>
      </c>
      <c r="D965" t="s">
        <v>3</v>
      </c>
      <c r="E965" s="13" t="str">
        <f t="shared" si="32"/>
        <v/>
      </c>
      <c r="F965" s="13" t="str">
        <f t="shared" si="33"/>
        <v>NO</v>
      </c>
    </row>
    <row r="966" spans="1:6" x14ac:dyDescent="0.25">
      <c r="A966" s="15">
        <v>45130</v>
      </c>
      <c r="B966" s="10">
        <v>2023</v>
      </c>
      <c r="C966" s="10" t="s">
        <v>9</v>
      </c>
      <c r="D966" t="s">
        <v>15</v>
      </c>
      <c r="E966" s="13" t="e">
        <f t="shared" si="32"/>
        <v>#VALUE!</v>
      </c>
      <c r="F966" s="13" t="e">
        <f t="shared" si="33"/>
        <v>#VALUE!</v>
      </c>
    </row>
    <row r="967" spans="1:6" x14ac:dyDescent="0.25">
      <c r="A967" s="15">
        <v>45131</v>
      </c>
      <c r="B967" s="10">
        <v>2023</v>
      </c>
      <c r="C967" s="10" t="s">
        <v>9</v>
      </c>
      <c r="D967" t="s">
        <v>3</v>
      </c>
      <c r="E967" s="13" t="str">
        <f t="shared" si="32"/>
        <v/>
      </c>
      <c r="F967" s="13" t="str">
        <f t="shared" si="33"/>
        <v>NO</v>
      </c>
    </row>
    <row r="968" spans="1:6" x14ac:dyDescent="0.25">
      <c r="A968" s="15">
        <v>45132</v>
      </c>
      <c r="B968" s="10">
        <v>2023</v>
      </c>
      <c r="C968" s="10" t="s">
        <v>9</v>
      </c>
      <c r="D968" t="s">
        <v>3</v>
      </c>
      <c r="E968" s="13" t="str">
        <f t="shared" si="32"/>
        <v/>
      </c>
      <c r="F968" s="13" t="str">
        <f t="shared" si="33"/>
        <v>NO</v>
      </c>
    </row>
    <row r="969" spans="1:6" x14ac:dyDescent="0.25">
      <c r="A969" s="15">
        <v>45133</v>
      </c>
      <c r="B969" s="10">
        <v>2023</v>
      </c>
      <c r="C969" s="10" t="s">
        <v>9</v>
      </c>
      <c r="D969">
        <v>13.5</v>
      </c>
      <c r="E969" s="13">
        <f t="shared" si="32"/>
        <v>9</v>
      </c>
      <c r="F969" s="13" t="str">
        <f t="shared" si="33"/>
        <v>YES</v>
      </c>
    </row>
    <row r="970" spans="1:6" x14ac:dyDescent="0.25">
      <c r="A970" s="15">
        <v>45134</v>
      </c>
      <c r="B970" s="10">
        <v>2023</v>
      </c>
      <c r="C970" s="10" t="s">
        <v>9</v>
      </c>
      <c r="D970" t="s">
        <v>3</v>
      </c>
      <c r="E970" s="13" t="str">
        <f t="shared" si="32"/>
        <v/>
      </c>
      <c r="F970" s="13" t="str">
        <f t="shared" si="33"/>
        <v>NO</v>
      </c>
    </row>
    <row r="971" spans="1:6" x14ac:dyDescent="0.25">
      <c r="A971" s="15">
        <v>45135</v>
      </c>
      <c r="B971" s="10">
        <v>2023</v>
      </c>
      <c r="C971" s="10" t="s">
        <v>9</v>
      </c>
      <c r="D971" t="s">
        <v>3</v>
      </c>
      <c r="E971" s="13" t="str">
        <f t="shared" si="32"/>
        <v/>
      </c>
      <c r="F971" s="13" t="str">
        <f t="shared" si="33"/>
        <v>NO</v>
      </c>
    </row>
    <row r="972" spans="1:6" x14ac:dyDescent="0.25">
      <c r="A972" s="15">
        <v>45136</v>
      </c>
      <c r="B972" s="10">
        <v>2023</v>
      </c>
      <c r="C972" s="10" t="s">
        <v>9</v>
      </c>
      <c r="D972">
        <v>7.4</v>
      </c>
      <c r="E972" s="13">
        <f t="shared" si="32"/>
        <v>61</v>
      </c>
      <c r="F972" s="13" t="str">
        <f t="shared" si="33"/>
        <v>YES</v>
      </c>
    </row>
    <row r="973" spans="1:6" x14ac:dyDescent="0.25">
      <c r="A973" s="15">
        <v>45137</v>
      </c>
      <c r="B973" s="10">
        <v>2023</v>
      </c>
      <c r="C973" s="10" t="s">
        <v>9</v>
      </c>
      <c r="D973" t="s">
        <v>3</v>
      </c>
      <c r="E973" s="13" t="str">
        <f t="shared" si="32"/>
        <v/>
      </c>
      <c r="F973" s="13" t="str">
        <f t="shared" si="33"/>
        <v>NO</v>
      </c>
    </row>
    <row r="974" spans="1:6" x14ac:dyDescent="0.25">
      <c r="A974" s="15">
        <v>45138</v>
      </c>
      <c r="B974" s="10">
        <v>2023</v>
      </c>
      <c r="C974" s="10" t="s">
        <v>9</v>
      </c>
      <c r="D974" t="s">
        <v>3</v>
      </c>
      <c r="E974" s="13" t="str">
        <f t="shared" si="32"/>
        <v/>
      </c>
      <c r="F974" s="13" t="str">
        <f t="shared" si="33"/>
        <v>NO</v>
      </c>
    </row>
    <row r="975" spans="1:6" x14ac:dyDescent="0.25">
      <c r="A975" s="15">
        <v>45139</v>
      </c>
      <c r="B975" s="10">
        <v>2023</v>
      </c>
      <c r="C975" s="10" t="s">
        <v>9</v>
      </c>
      <c r="D975">
        <v>6.7</v>
      </c>
      <c r="E975" s="13">
        <f t="shared" si="32"/>
        <v>67</v>
      </c>
      <c r="F975" s="13" t="str">
        <f t="shared" si="33"/>
        <v>YES</v>
      </c>
    </row>
    <row r="976" spans="1:6" x14ac:dyDescent="0.25">
      <c r="A976" s="15">
        <v>45140</v>
      </c>
      <c r="B976" s="10">
        <v>2023</v>
      </c>
      <c r="C976" s="10" t="s">
        <v>9</v>
      </c>
      <c r="D976" t="s">
        <v>3</v>
      </c>
      <c r="E976" s="13" t="str">
        <f t="shared" si="32"/>
        <v/>
      </c>
      <c r="F976" s="13" t="str">
        <f t="shared" si="33"/>
        <v>NO</v>
      </c>
    </row>
    <row r="977" spans="1:6" x14ac:dyDescent="0.25">
      <c r="A977" s="15">
        <v>45141</v>
      </c>
      <c r="B977" s="10">
        <v>2023</v>
      </c>
      <c r="C977" s="10" t="s">
        <v>9</v>
      </c>
      <c r="D977" t="s">
        <v>3</v>
      </c>
      <c r="E977" s="13" t="str">
        <f t="shared" si="32"/>
        <v/>
      </c>
      <c r="F977" s="13" t="str">
        <f t="shared" si="33"/>
        <v>NO</v>
      </c>
    </row>
    <row r="978" spans="1:6" x14ac:dyDescent="0.25">
      <c r="A978" s="15">
        <v>45142</v>
      </c>
      <c r="B978" s="10">
        <v>2023</v>
      </c>
      <c r="C978" s="10" t="s">
        <v>9</v>
      </c>
      <c r="D978">
        <v>7.2</v>
      </c>
      <c r="E978" s="13">
        <f t="shared" si="32"/>
        <v>64</v>
      </c>
      <c r="F978" s="13" t="str">
        <f t="shared" si="33"/>
        <v>YES</v>
      </c>
    </row>
    <row r="979" spans="1:6" x14ac:dyDescent="0.25">
      <c r="A979" s="15">
        <v>45143</v>
      </c>
      <c r="B979" s="10">
        <v>2023</v>
      </c>
      <c r="C979" s="10" t="s">
        <v>9</v>
      </c>
      <c r="D979" t="s">
        <v>3</v>
      </c>
      <c r="E979" s="13" t="str">
        <f t="shared" si="32"/>
        <v/>
      </c>
      <c r="F979" s="13" t="str">
        <f t="shared" si="33"/>
        <v>NO</v>
      </c>
    </row>
    <row r="980" spans="1:6" x14ac:dyDescent="0.25">
      <c r="A980" s="15">
        <v>45144</v>
      </c>
      <c r="B980" s="10">
        <v>2023</v>
      </c>
      <c r="C980" s="10" t="s">
        <v>9</v>
      </c>
      <c r="D980" t="s">
        <v>3</v>
      </c>
      <c r="E980" s="13" t="str">
        <f t="shared" si="32"/>
        <v/>
      </c>
      <c r="F980" s="13" t="str">
        <f t="shared" si="33"/>
        <v>NO</v>
      </c>
    </row>
    <row r="981" spans="1:6" x14ac:dyDescent="0.25">
      <c r="A981" s="15">
        <v>45145</v>
      </c>
      <c r="B981" s="10">
        <v>2023</v>
      </c>
      <c r="C981" s="10" t="s">
        <v>9</v>
      </c>
      <c r="D981">
        <v>13</v>
      </c>
      <c r="E981" s="13">
        <f t="shared" si="32"/>
        <v>12</v>
      </c>
      <c r="F981" s="13" t="str">
        <f t="shared" si="33"/>
        <v>YES</v>
      </c>
    </row>
    <row r="982" spans="1:6" x14ac:dyDescent="0.25">
      <c r="A982" s="15">
        <v>45146</v>
      </c>
      <c r="B982" s="10">
        <v>2023</v>
      </c>
      <c r="C982" s="10" t="s">
        <v>9</v>
      </c>
      <c r="D982" t="s">
        <v>3</v>
      </c>
      <c r="E982" s="13" t="str">
        <f t="shared" si="32"/>
        <v/>
      </c>
      <c r="F982" s="13" t="str">
        <f t="shared" si="33"/>
        <v>NO</v>
      </c>
    </row>
    <row r="983" spans="1:6" x14ac:dyDescent="0.25">
      <c r="A983" s="15">
        <v>45147</v>
      </c>
      <c r="B983" s="10">
        <v>2023</v>
      </c>
      <c r="C983" s="10" t="s">
        <v>9</v>
      </c>
      <c r="D983" t="s">
        <v>3</v>
      </c>
      <c r="E983" s="13" t="str">
        <f t="shared" si="32"/>
        <v/>
      </c>
      <c r="F983" s="13" t="str">
        <f t="shared" si="33"/>
        <v>NO</v>
      </c>
    </row>
    <row r="984" spans="1:6" x14ac:dyDescent="0.25">
      <c r="A984" s="15">
        <v>45148</v>
      </c>
      <c r="B984" s="10">
        <v>2023</v>
      </c>
      <c r="C984" s="10" t="s">
        <v>9</v>
      </c>
      <c r="D984">
        <v>6.6</v>
      </c>
      <c r="E984" s="13">
        <f t="shared" si="32"/>
        <v>69</v>
      </c>
      <c r="F984" s="13" t="str">
        <f t="shared" si="33"/>
        <v>YES</v>
      </c>
    </row>
    <row r="985" spans="1:6" x14ac:dyDescent="0.25">
      <c r="A985" s="15">
        <v>45149</v>
      </c>
      <c r="B985" s="10">
        <v>2023</v>
      </c>
      <c r="C985" s="10" t="s">
        <v>9</v>
      </c>
      <c r="D985" t="s">
        <v>3</v>
      </c>
      <c r="E985" s="13" t="str">
        <f t="shared" si="32"/>
        <v/>
      </c>
      <c r="F985" s="13" t="str">
        <f t="shared" si="33"/>
        <v>NO</v>
      </c>
    </row>
    <row r="986" spans="1:6" x14ac:dyDescent="0.25">
      <c r="A986" s="15">
        <v>45150</v>
      </c>
      <c r="B986" s="10">
        <v>2023</v>
      </c>
      <c r="C986" s="10" t="s">
        <v>9</v>
      </c>
      <c r="D986" t="s">
        <v>3</v>
      </c>
      <c r="E986" s="13" t="str">
        <f t="shared" si="32"/>
        <v/>
      </c>
      <c r="F986" s="13" t="str">
        <f t="shared" si="33"/>
        <v>NO</v>
      </c>
    </row>
    <row r="987" spans="1:6" x14ac:dyDescent="0.25">
      <c r="A987" s="15">
        <v>45151</v>
      </c>
      <c r="B987" s="10">
        <v>2023</v>
      </c>
      <c r="C987" s="10" t="s">
        <v>9</v>
      </c>
      <c r="D987">
        <v>4</v>
      </c>
      <c r="E987" s="13">
        <f t="shared" si="32"/>
        <v>97</v>
      </c>
      <c r="F987" s="13" t="str">
        <f t="shared" si="33"/>
        <v>YES</v>
      </c>
    </row>
    <row r="988" spans="1:6" x14ac:dyDescent="0.25">
      <c r="A988" s="15">
        <v>45152</v>
      </c>
      <c r="B988" s="10">
        <v>2023</v>
      </c>
      <c r="C988" s="10" t="s">
        <v>9</v>
      </c>
      <c r="D988" t="s">
        <v>3</v>
      </c>
      <c r="E988" s="13" t="str">
        <f t="shared" si="32"/>
        <v/>
      </c>
      <c r="F988" s="13" t="str">
        <f t="shared" si="33"/>
        <v>NO</v>
      </c>
    </row>
    <row r="989" spans="1:6" x14ac:dyDescent="0.25">
      <c r="A989" s="15">
        <v>45153</v>
      </c>
      <c r="B989" s="10">
        <v>2023</v>
      </c>
      <c r="C989" s="10" t="s">
        <v>9</v>
      </c>
      <c r="D989" t="s">
        <v>3</v>
      </c>
      <c r="E989" s="13" t="str">
        <f t="shared" ref="E989:E1052" si="34">IF(D989&lt;&gt;"",RANK(D989,D$732:D$1096),"")</f>
        <v/>
      </c>
      <c r="F989" s="13" t="str">
        <f t="shared" ref="F989:F1052" si="35">IF(OR(D989="",E989&lt;ROUNDUP((COUNT(D$732:D$1096))*0.02,0)),"NO","YES")</f>
        <v>NO</v>
      </c>
    </row>
    <row r="990" spans="1:6" x14ac:dyDescent="0.25">
      <c r="A990" s="15">
        <v>45154</v>
      </c>
      <c r="B990" s="10">
        <v>2023</v>
      </c>
      <c r="C990" s="10" t="s">
        <v>9</v>
      </c>
      <c r="D990">
        <v>6.2</v>
      </c>
      <c r="E990" s="13">
        <f t="shared" si="34"/>
        <v>76</v>
      </c>
      <c r="F990" s="13" t="str">
        <f t="shared" si="35"/>
        <v>YES</v>
      </c>
    </row>
    <row r="991" spans="1:6" x14ac:dyDescent="0.25">
      <c r="A991" s="15">
        <v>45155</v>
      </c>
      <c r="B991" s="10">
        <v>2023</v>
      </c>
      <c r="C991" s="10" t="s">
        <v>9</v>
      </c>
      <c r="D991" t="s">
        <v>3</v>
      </c>
      <c r="E991" s="13" t="str">
        <f t="shared" si="34"/>
        <v/>
      </c>
      <c r="F991" s="13" t="str">
        <f t="shared" si="35"/>
        <v>NO</v>
      </c>
    </row>
    <row r="992" spans="1:6" x14ac:dyDescent="0.25">
      <c r="A992" s="15">
        <v>45156</v>
      </c>
      <c r="B992" s="10">
        <v>2023</v>
      </c>
      <c r="C992" s="10" t="s">
        <v>9</v>
      </c>
      <c r="D992" t="s">
        <v>3</v>
      </c>
      <c r="E992" s="13" t="str">
        <f t="shared" si="34"/>
        <v/>
      </c>
      <c r="F992" s="13" t="str">
        <f t="shared" si="35"/>
        <v>NO</v>
      </c>
    </row>
    <row r="993" spans="1:6" x14ac:dyDescent="0.25">
      <c r="A993" s="15">
        <v>45157</v>
      </c>
      <c r="B993" s="10">
        <v>2023</v>
      </c>
      <c r="C993" s="10" t="s">
        <v>9</v>
      </c>
      <c r="D993">
        <v>11.8</v>
      </c>
      <c r="E993" s="13">
        <f t="shared" si="34"/>
        <v>23</v>
      </c>
      <c r="F993" s="13" t="str">
        <f t="shared" si="35"/>
        <v>YES</v>
      </c>
    </row>
    <row r="994" spans="1:6" x14ac:dyDescent="0.25">
      <c r="A994" s="15">
        <v>45158</v>
      </c>
      <c r="B994" s="10">
        <v>2023</v>
      </c>
      <c r="C994" s="10" t="s">
        <v>9</v>
      </c>
      <c r="D994" t="s">
        <v>3</v>
      </c>
      <c r="E994" s="13" t="str">
        <f t="shared" si="34"/>
        <v/>
      </c>
      <c r="F994" s="13" t="str">
        <f t="shared" si="35"/>
        <v>NO</v>
      </c>
    </row>
    <row r="995" spans="1:6" x14ac:dyDescent="0.25">
      <c r="A995" s="15">
        <v>45159</v>
      </c>
      <c r="B995" s="10">
        <v>2023</v>
      </c>
      <c r="C995" s="10" t="s">
        <v>9</v>
      </c>
      <c r="D995" t="s">
        <v>3</v>
      </c>
      <c r="E995" s="13" t="str">
        <f t="shared" si="34"/>
        <v/>
      </c>
      <c r="F995" s="13" t="str">
        <f t="shared" si="35"/>
        <v>NO</v>
      </c>
    </row>
    <row r="996" spans="1:6" x14ac:dyDescent="0.25">
      <c r="A996" s="15">
        <v>45160</v>
      </c>
      <c r="B996" s="10">
        <v>2023</v>
      </c>
      <c r="C996" s="10" t="s">
        <v>9</v>
      </c>
      <c r="D996">
        <v>15.2</v>
      </c>
      <c r="E996" s="13">
        <f t="shared" si="34"/>
        <v>5</v>
      </c>
      <c r="F996" s="13" t="str">
        <f t="shared" si="35"/>
        <v>YES</v>
      </c>
    </row>
    <row r="997" spans="1:6" x14ac:dyDescent="0.25">
      <c r="A997" s="15">
        <v>45161</v>
      </c>
      <c r="B997" s="10">
        <v>2023</v>
      </c>
      <c r="C997" s="10" t="s">
        <v>9</v>
      </c>
      <c r="D997" t="s">
        <v>3</v>
      </c>
      <c r="E997" s="13" t="str">
        <f t="shared" si="34"/>
        <v/>
      </c>
      <c r="F997" s="13" t="str">
        <f t="shared" si="35"/>
        <v>NO</v>
      </c>
    </row>
    <row r="998" spans="1:6" x14ac:dyDescent="0.25">
      <c r="A998" s="15">
        <v>45162</v>
      </c>
      <c r="B998" s="10">
        <v>2023</v>
      </c>
      <c r="C998" s="10" t="s">
        <v>9</v>
      </c>
      <c r="D998" t="s">
        <v>3</v>
      </c>
      <c r="E998" s="13" t="str">
        <f t="shared" si="34"/>
        <v/>
      </c>
      <c r="F998" s="13" t="str">
        <f t="shared" si="35"/>
        <v>NO</v>
      </c>
    </row>
    <row r="999" spans="1:6" x14ac:dyDescent="0.25">
      <c r="A999" s="15">
        <v>45163</v>
      </c>
      <c r="B999" s="10">
        <v>2023</v>
      </c>
      <c r="C999" s="10" t="s">
        <v>9</v>
      </c>
      <c r="D999">
        <v>12.2</v>
      </c>
      <c r="E999" s="13">
        <f t="shared" si="34"/>
        <v>20</v>
      </c>
      <c r="F999" s="13" t="str">
        <f t="shared" si="35"/>
        <v>YES</v>
      </c>
    </row>
    <row r="1000" spans="1:6" x14ac:dyDescent="0.25">
      <c r="A1000" s="15">
        <v>45164</v>
      </c>
      <c r="B1000" s="10">
        <v>2023</v>
      </c>
      <c r="C1000" s="10" t="s">
        <v>9</v>
      </c>
      <c r="D1000" t="s">
        <v>3</v>
      </c>
      <c r="E1000" s="13" t="str">
        <f t="shared" si="34"/>
        <v/>
      </c>
      <c r="F1000" s="13" t="str">
        <f t="shared" si="35"/>
        <v>NO</v>
      </c>
    </row>
    <row r="1001" spans="1:6" x14ac:dyDescent="0.25">
      <c r="A1001" s="15">
        <v>45165</v>
      </c>
      <c r="B1001" s="10">
        <v>2023</v>
      </c>
      <c r="C1001" s="10" t="s">
        <v>9</v>
      </c>
      <c r="D1001" t="s">
        <v>3</v>
      </c>
      <c r="E1001" s="13" t="str">
        <f t="shared" si="34"/>
        <v/>
      </c>
      <c r="F1001" s="13" t="str">
        <f t="shared" si="35"/>
        <v>NO</v>
      </c>
    </row>
    <row r="1002" spans="1:6" x14ac:dyDescent="0.25">
      <c r="A1002" s="15">
        <v>45166</v>
      </c>
      <c r="B1002" s="10">
        <v>2023</v>
      </c>
      <c r="C1002" s="10" t="s">
        <v>9</v>
      </c>
      <c r="D1002">
        <v>9.1999999999999993</v>
      </c>
      <c r="E1002" s="13">
        <f t="shared" si="34"/>
        <v>43</v>
      </c>
      <c r="F1002" s="13" t="str">
        <f t="shared" si="35"/>
        <v>YES</v>
      </c>
    </row>
    <row r="1003" spans="1:6" x14ac:dyDescent="0.25">
      <c r="A1003" s="15">
        <v>45167</v>
      </c>
      <c r="B1003" s="10">
        <v>2023</v>
      </c>
      <c r="C1003" s="10" t="s">
        <v>9</v>
      </c>
      <c r="D1003" t="s">
        <v>3</v>
      </c>
      <c r="E1003" s="13" t="str">
        <f t="shared" si="34"/>
        <v/>
      </c>
      <c r="F1003" s="13" t="str">
        <f t="shared" si="35"/>
        <v>NO</v>
      </c>
    </row>
    <row r="1004" spans="1:6" x14ac:dyDescent="0.25">
      <c r="A1004" s="15">
        <v>45168</v>
      </c>
      <c r="B1004" s="10">
        <v>2023</v>
      </c>
      <c r="C1004" s="10" t="s">
        <v>9</v>
      </c>
      <c r="D1004" t="s">
        <v>3</v>
      </c>
      <c r="E1004" s="13" t="str">
        <f t="shared" si="34"/>
        <v/>
      </c>
      <c r="F1004" s="13" t="str">
        <f t="shared" si="35"/>
        <v>NO</v>
      </c>
    </row>
    <row r="1005" spans="1:6" x14ac:dyDescent="0.25">
      <c r="A1005" s="15">
        <v>45169</v>
      </c>
      <c r="B1005" s="10">
        <v>2023</v>
      </c>
      <c r="C1005" s="10" t="s">
        <v>9</v>
      </c>
      <c r="D1005">
        <v>11.7</v>
      </c>
      <c r="E1005" s="13">
        <f t="shared" si="34"/>
        <v>24</v>
      </c>
      <c r="F1005" s="13" t="str">
        <f t="shared" si="35"/>
        <v>YES</v>
      </c>
    </row>
    <row r="1006" spans="1:6" x14ac:dyDescent="0.25">
      <c r="A1006" s="15">
        <v>45170</v>
      </c>
      <c r="B1006" s="10">
        <v>2023</v>
      </c>
      <c r="C1006" s="10" t="s">
        <v>10</v>
      </c>
      <c r="D1006" t="s">
        <v>3</v>
      </c>
      <c r="E1006" s="13" t="str">
        <f t="shared" si="34"/>
        <v/>
      </c>
      <c r="F1006" s="13" t="str">
        <f t="shared" si="35"/>
        <v>NO</v>
      </c>
    </row>
    <row r="1007" spans="1:6" x14ac:dyDescent="0.25">
      <c r="A1007" s="15">
        <v>45171</v>
      </c>
      <c r="B1007" s="10">
        <v>2023</v>
      </c>
      <c r="C1007" s="10" t="s">
        <v>10</v>
      </c>
      <c r="D1007" t="s">
        <v>3</v>
      </c>
      <c r="E1007" s="13" t="str">
        <f t="shared" si="34"/>
        <v/>
      </c>
      <c r="F1007" s="13" t="str">
        <f t="shared" si="35"/>
        <v>NO</v>
      </c>
    </row>
    <row r="1008" spans="1:6" x14ac:dyDescent="0.25">
      <c r="A1008" s="15">
        <v>45172</v>
      </c>
      <c r="B1008" s="10">
        <v>2023</v>
      </c>
      <c r="C1008" s="10" t="s">
        <v>10</v>
      </c>
      <c r="D1008">
        <v>11.6</v>
      </c>
      <c r="E1008" s="13">
        <f t="shared" si="34"/>
        <v>25</v>
      </c>
      <c r="F1008" s="13" t="str">
        <f t="shared" si="35"/>
        <v>YES</v>
      </c>
    </row>
    <row r="1009" spans="1:6" x14ac:dyDescent="0.25">
      <c r="A1009" s="15">
        <v>45173</v>
      </c>
      <c r="B1009" s="10">
        <v>2023</v>
      </c>
      <c r="C1009" s="10" t="s">
        <v>10</v>
      </c>
      <c r="D1009" t="s">
        <v>3</v>
      </c>
      <c r="E1009" s="13" t="str">
        <f t="shared" si="34"/>
        <v/>
      </c>
      <c r="F1009" s="13" t="str">
        <f t="shared" si="35"/>
        <v>NO</v>
      </c>
    </row>
    <row r="1010" spans="1:6" x14ac:dyDescent="0.25">
      <c r="A1010" s="15">
        <v>45174</v>
      </c>
      <c r="B1010" s="10">
        <v>2023</v>
      </c>
      <c r="C1010" s="10" t="s">
        <v>10</v>
      </c>
      <c r="D1010" t="s">
        <v>3</v>
      </c>
      <c r="E1010" s="13" t="str">
        <f t="shared" si="34"/>
        <v/>
      </c>
      <c r="F1010" s="13" t="str">
        <f t="shared" si="35"/>
        <v>NO</v>
      </c>
    </row>
    <row r="1011" spans="1:6" x14ac:dyDescent="0.25">
      <c r="A1011" s="15">
        <v>45175</v>
      </c>
      <c r="B1011" s="10">
        <v>2023</v>
      </c>
      <c r="C1011" s="10" t="s">
        <v>10</v>
      </c>
      <c r="D1011" t="s">
        <v>15</v>
      </c>
      <c r="E1011" s="13" t="e">
        <f t="shared" si="34"/>
        <v>#VALUE!</v>
      </c>
      <c r="F1011" s="13" t="e">
        <f t="shared" si="35"/>
        <v>#VALUE!</v>
      </c>
    </row>
    <row r="1012" spans="1:6" x14ac:dyDescent="0.25">
      <c r="A1012" s="15">
        <v>45176</v>
      </c>
      <c r="B1012" s="10">
        <v>2023</v>
      </c>
      <c r="C1012" s="10" t="s">
        <v>10</v>
      </c>
      <c r="D1012" t="s">
        <v>3</v>
      </c>
      <c r="E1012" s="13" t="str">
        <f t="shared" si="34"/>
        <v/>
      </c>
      <c r="F1012" s="13" t="str">
        <f t="shared" si="35"/>
        <v>NO</v>
      </c>
    </row>
    <row r="1013" spans="1:6" x14ac:dyDescent="0.25">
      <c r="A1013" s="15">
        <v>45177</v>
      </c>
      <c r="B1013" s="10">
        <v>2023</v>
      </c>
      <c r="C1013" s="10" t="s">
        <v>10</v>
      </c>
      <c r="D1013" t="s">
        <v>3</v>
      </c>
      <c r="E1013" s="13" t="str">
        <f t="shared" si="34"/>
        <v/>
      </c>
      <c r="F1013" s="13" t="str">
        <f t="shared" si="35"/>
        <v>NO</v>
      </c>
    </row>
    <row r="1014" spans="1:6" x14ac:dyDescent="0.25">
      <c r="A1014" s="15">
        <v>45178</v>
      </c>
      <c r="B1014" s="10">
        <v>2023</v>
      </c>
      <c r="C1014" s="10" t="s">
        <v>10</v>
      </c>
      <c r="D1014" t="s">
        <v>15</v>
      </c>
      <c r="E1014" s="13" t="e">
        <f t="shared" si="34"/>
        <v>#VALUE!</v>
      </c>
      <c r="F1014" s="13" t="e">
        <f t="shared" si="35"/>
        <v>#VALUE!</v>
      </c>
    </row>
    <row r="1015" spans="1:6" x14ac:dyDescent="0.25">
      <c r="A1015" s="15">
        <v>45179</v>
      </c>
      <c r="B1015" s="10">
        <v>2023</v>
      </c>
      <c r="C1015" s="10" t="s">
        <v>10</v>
      </c>
      <c r="D1015" t="s">
        <v>3</v>
      </c>
      <c r="E1015" s="13" t="str">
        <f t="shared" si="34"/>
        <v/>
      </c>
      <c r="F1015" s="13" t="str">
        <f t="shared" si="35"/>
        <v>NO</v>
      </c>
    </row>
    <row r="1016" spans="1:6" x14ac:dyDescent="0.25">
      <c r="A1016" s="15">
        <v>45180</v>
      </c>
      <c r="B1016" s="10">
        <v>2023</v>
      </c>
      <c r="C1016" s="10" t="s">
        <v>10</v>
      </c>
      <c r="D1016" t="s">
        <v>3</v>
      </c>
      <c r="E1016" s="13" t="str">
        <f t="shared" si="34"/>
        <v/>
      </c>
      <c r="F1016" s="13" t="str">
        <f t="shared" si="35"/>
        <v>NO</v>
      </c>
    </row>
    <row r="1017" spans="1:6" x14ac:dyDescent="0.25">
      <c r="A1017" s="15">
        <v>45181</v>
      </c>
      <c r="B1017" s="10">
        <v>2023</v>
      </c>
      <c r="C1017" s="10" t="s">
        <v>10</v>
      </c>
      <c r="D1017">
        <v>11.3</v>
      </c>
      <c r="E1017" s="13">
        <f t="shared" si="34"/>
        <v>28</v>
      </c>
      <c r="F1017" s="13" t="str">
        <f t="shared" si="35"/>
        <v>YES</v>
      </c>
    </row>
    <row r="1018" spans="1:6" x14ac:dyDescent="0.25">
      <c r="A1018" s="15">
        <v>45182</v>
      </c>
      <c r="B1018" s="10">
        <v>2023</v>
      </c>
      <c r="C1018" s="10" t="s">
        <v>10</v>
      </c>
      <c r="D1018" t="s">
        <v>3</v>
      </c>
      <c r="E1018" s="13" t="str">
        <f t="shared" si="34"/>
        <v/>
      </c>
      <c r="F1018" s="13" t="str">
        <f t="shared" si="35"/>
        <v>NO</v>
      </c>
    </row>
    <row r="1019" spans="1:6" x14ac:dyDescent="0.25">
      <c r="A1019" s="15">
        <v>45183</v>
      </c>
      <c r="B1019" s="10">
        <v>2023</v>
      </c>
      <c r="C1019" s="10" t="s">
        <v>10</v>
      </c>
      <c r="D1019" t="s">
        <v>3</v>
      </c>
      <c r="E1019" s="13" t="str">
        <f t="shared" si="34"/>
        <v/>
      </c>
      <c r="F1019" s="13" t="str">
        <f t="shared" si="35"/>
        <v>NO</v>
      </c>
    </row>
    <row r="1020" spans="1:6" x14ac:dyDescent="0.25">
      <c r="A1020" s="15">
        <v>45184</v>
      </c>
      <c r="B1020" s="10">
        <v>2023</v>
      </c>
      <c r="C1020" s="10" t="s">
        <v>10</v>
      </c>
      <c r="D1020">
        <v>8.9</v>
      </c>
      <c r="E1020" s="13">
        <f t="shared" si="34"/>
        <v>48</v>
      </c>
      <c r="F1020" s="13" t="str">
        <f t="shared" si="35"/>
        <v>YES</v>
      </c>
    </row>
    <row r="1021" spans="1:6" x14ac:dyDescent="0.25">
      <c r="A1021" s="15">
        <v>45185</v>
      </c>
      <c r="B1021" s="10">
        <v>2023</v>
      </c>
      <c r="C1021" s="10" t="s">
        <v>10</v>
      </c>
      <c r="D1021" t="s">
        <v>3</v>
      </c>
      <c r="E1021" s="13" t="str">
        <f t="shared" si="34"/>
        <v/>
      </c>
      <c r="F1021" s="13" t="str">
        <f t="shared" si="35"/>
        <v>NO</v>
      </c>
    </row>
    <row r="1022" spans="1:6" x14ac:dyDescent="0.25">
      <c r="A1022" s="15">
        <v>45186</v>
      </c>
      <c r="B1022" s="10">
        <v>2023</v>
      </c>
      <c r="C1022" s="10" t="s">
        <v>10</v>
      </c>
      <c r="D1022" t="s">
        <v>3</v>
      </c>
      <c r="E1022" s="13" t="str">
        <f t="shared" si="34"/>
        <v/>
      </c>
      <c r="F1022" s="13" t="str">
        <f t="shared" si="35"/>
        <v>NO</v>
      </c>
    </row>
    <row r="1023" spans="1:6" x14ac:dyDescent="0.25">
      <c r="A1023" s="15">
        <v>45187</v>
      </c>
      <c r="B1023" s="10">
        <v>2023</v>
      </c>
      <c r="C1023" s="10" t="s">
        <v>10</v>
      </c>
      <c r="D1023" t="s">
        <v>15</v>
      </c>
      <c r="E1023" s="13" t="e">
        <f t="shared" si="34"/>
        <v>#VALUE!</v>
      </c>
      <c r="F1023" s="13" t="e">
        <f t="shared" si="35"/>
        <v>#VALUE!</v>
      </c>
    </row>
    <row r="1024" spans="1:6" x14ac:dyDescent="0.25">
      <c r="A1024" s="15">
        <v>45188</v>
      </c>
      <c r="B1024" s="10">
        <v>2023</v>
      </c>
      <c r="C1024" s="10" t="s">
        <v>10</v>
      </c>
      <c r="D1024" t="s">
        <v>3</v>
      </c>
      <c r="E1024" s="13" t="str">
        <f t="shared" si="34"/>
        <v/>
      </c>
      <c r="F1024" s="13" t="str">
        <f t="shared" si="35"/>
        <v>NO</v>
      </c>
    </row>
    <row r="1025" spans="1:6" x14ac:dyDescent="0.25">
      <c r="A1025" s="15">
        <v>45189</v>
      </c>
      <c r="B1025" s="10">
        <v>2023</v>
      </c>
      <c r="C1025" s="10" t="s">
        <v>10</v>
      </c>
      <c r="D1025" t="s">
        <v>3</v>
      </c>
      <c r="E1025" s="13" t="str">
        <f t="shared" si="34"/>
        <v/>
      </c>
      <c r="F1025" s="13" t="str">
        <f t="shared" si="35"/>
        <v>NO</v>
      </c>
    </row>
    <row r="1026" spans="1:6" x14ac:dyDescent="0.25">
      <c r="A1026" s="15">
        <v>45190</v>
      </c>
      <c r="B1026" s="10">
        <v>2023</v>
      </c>
      <c r="C1026" s="10" t="s">
        <v>10</v>
      </c>
      <c r="D1026">
        <v>10.5</v>
      </c>
      <c r="E1026" s="13">
        <f t="shared" si="34"/>
        <v>36</v>
      </c>
      <c r="F1026" s="13" t="str">
        <f t="shared" si="35"/>
        <v>YES</v>
      </c>
    </row>
    <row r="1027" spans="1:6" x14ac:dyDescent="0.25">
      <c r="A1027" s="15">
        <v>45191</v>
      </c>
      <c r="B1027" s="10">
        <v>2023</v>
      </c>
      <c r="C1027" s="10" t="s">
        <v>10</v>
      </c>
      <c r="D1027" t="s">
        <v>3</v>
      </c>
      <c r="E1027" s="13" t="str">
        <f t="shared" si="34"/>
        <v/>
      </c>
      <c r="F1027" s="13" t="str">
        <f t="shared" si="35"/>
        <v>NO</v>
      </c>
    </row>
    <row r="1028" spans="1:6" x14ac:dyDescent="0.25">
      <c r="A1028" s="15">
        <v>45192</v>
      </c>
      <c r="B1028" s="10">
        <v>2023</v>
      </c>
      <c r="C1028" s="10" t="s">
        <v>10</v>
      </c>
      <c r="D1028" t="s">
        <v>3</v>
      </c>
      <c r="E1028" s="13" t="str">
        <f t="shared" si="34"/>
        <v/>
      </c>
      <c r="F1028" s="13" t="str">
        <f t="shared" si="35"/>
        <v>NO</v>
      </c>
    </row>
    <row r="1029" spans="1:6" x14ac:dyDescent="0.25">
      <c r="A1029" s="15">
        <v>45193</v>
      </c>
      <c r="B1029" s="10">
        <v>2023</v>
      </c>
      <c r="C1029" s="10" t="s">
        <v>10</v>
      </c>
      <c r="D1029">
        <v>5.2</v>
      </c>
      <c r="E1029" s="13">
        <f t="shared" si="34"/>
        <v>88</v>
      </c>
      <c r="F1029" s="13" t="str">
        <f t="shared" si="35"/>
        <v>YES</v>
      </c>
    </row>
    <row r="1030" spans="1:6" x14ac:dyDescent="0.25">
      <c r="A1030" s="15">
        <v>45194</v>
      </c>
      <c r="B1030" s="10">
        <v>2023</v>
      </c>
      <c r="C1030" s="10" t="s">
        <v>10</v>
      </c>
      <c r="D1030" t="s">
        <v>3</v>
      </c>
      <c r="E1030" s="13" t="str">
        <f t="shared" si="34"/>
        <v/>
      </c>
      <c r="F1030" s="13" t="str">
        <f t="shared" si="35"/>
        <v>NO</v>
      </c>
    </row>
    <row r="1031" spans="1:6" x14ac:dyDescent="0.25">
      <c r="A1031" s="15">
        <v>45195</v>
      </c>
      <c r="B1031" s="10">
        <v>2023</v>
      </c>
      <c r="C1031" s="10" t="s">
        <v>10</v>
      </c>
      <c r="D1031" t="s">
        <v>3</v>
      </c>
      <c r="E1031" s="13" t="str">
        <f t="shared" si="34"/>
        <v/>
      </c>
      <c r="F1031" s="13" t="str">
        <f t="shared" si="35"/>
        <v>NO</v>
      </c>
    </row>
    <row r="1032" spans="1:6" x14ac:dyDescent="0.25">
      <c r="A1032" s="15">
        <v>45196</v>
      </c>
      <c r="B1032" s="10">
        <v>2023</v>
      </c>
      <c r="C1032" s="10" t="s">
        <v>10</v>
      </c>
      <c r="D1032">
        <v>4.3</v>
      </c>
      <c r="E1032" s="13">
        <f t="shared" si="34"/>
        <v>95</v>
      </c>
      <c r="F1032" s="13" t="str">
        <f t="shared" si="35"/>
        <v>YES</v>
      </c>
    </row>
    <row r="1033" spans="1:6" x14ac:dyDescent="0.25">
      <c r="A1033" s="15">
        <v>45197</v>
      </c>
      <c r="B1033" s="10">
        <v>2023</v>
      </c>
      <c r="C1033" s="10" t="s">
        <v>10</v>
      </c>
      <c r="D1033" t="s">
        <v>3</v>
      </c>
      <c r="E1033" s="13" t="str">
        <f t="shared" si="34"/>
        <v/>
      </c>
      <c r="F1033" s="13" t="str">
        <f t="shared" si="35"/>
        <v>NO</v>
      </c>
    </row>
    <row r="1034" spans="1:6" x14ac:dyDescent="0.25">
      <c r="A1034" s="15">
        <v>45198</v>
      </c>
      <c r="B1034" s="10">
        <v>2023</v>
      </c>
      <c r="C1034" s="10" t="s">
        <v>10</v>
      </c>
      <c r="D1034" t="s">
        <v>3</v>
      </c>
      <c r="E1034" s="13" t="str">
        <f t="shared" si="34"/>
        <v/>
      </c>
      <c r="F1034" s="13" t="str">
        <f t="shared" si="35"/>
        <v>NO</v>
      </c>
    </row>
    <row r="1035" spans="1:6" x14ac:dyDescent="0.25">
      <c r="A1035" s="15">
        <v>45199</v>
      </c>
      <c r="B1035" s="10">
        <v>2023</v>
      </c>
      <c r="C1035" s="10" t="s">
        <v>10</v>
      </c>
      <c r="D1035">
        <v>11.5</v>
      </c>
      <c r="E1035" s="13">
        <f t="shared" si="34"/>
        <v>26</v>
      </c>
      <c r="F1035" s="13" t="str">
        <f t="shared" si="35"/>
        <v>YES</v>
      </c>
    </row>
    <row r="1036" spans="1:6" x14ac:dyDescent="0.25">
      <c r="A1036" s="15">
        <v>45200</v>
      </c>
      <c r="B1036" s="10">
        <v>2023</v>
      </c>
      <c r="C1036" s="10" t="s">
        <v>10</v>
      </c>
      <c r="D1036" t="s">
        <v>3</v>
      </c>
      <c r="E1036" s="13" t="str">
        <f t="shared" si="34"/>
        <v/>
      </c>
      <c r="F1036" s="13" t="str">
        <f t="shared" si="35"/>
        <v>NO</v>
      </c>
    </row>
    <row r="1037" spans="1:6" x14ac:dyDescent="0.25">
      <c r="A1037" s="15">
        <v>45201</v>
      </c>
      <c r="B1037" s="10">
        <v>2023</v>
      </c>
      <c r="C1037" s="10" t="s">
        <v>10</v>
      </c>
      <c r="D1037" t="s">
        <v>3</v>
      </c>
      <c r="E1037" s="13" t="str">
        <f t="shared" si="34"/>
        <v/>
      </c>
      <c r="F1037" s="13" t="str">
        <f t="shared" si="35"/>
        <v>NO</v>
      </c>
    </row>
    <row r="1038" spans="1:6" x14ac:dyDescent="0.25">
      <c r="A1038" s="15">
        <v>45202</v>
      </c>
      <c r="B1038" s="10">
        <v>2023</v>
      </c>
      <c r="C1038" s="10" t="s">
        <v>10</v>
      </c>
      <c r="D1038">
        <v>12.2</v>
      </c>
      <c r="E1038" s="13">
        <f t="shared" si="34"/>
        <v>20</v>
      </c>
      <c r="F1038" s="13" t="str">
        <f t="shared" si="35"/>
        <v>YES</v>
      </c>
    </row>
    <row r="1039" spans="1:6" x14ac:dyDescent="0.25">
      <c r="A1039" s="15">
        <v>45203</v>
      </c>
      <c r="B1039" s="10">
        <v>2023</v>
      </c>
      <c r="C1039" s="10" t="s">
        <v>10</v>
      </c>
      <c r="D1039" t="s">
        <v>3</v>
      </c>
      <c r="E1039" s="13" t="str">
        <f t="shared" si="34"/>
        <v/>
      </c>
      <c r="F1039" s="13" t="str">
        <f t="shared" si="35"/>
        <v>NO</v>
      </c>
    </row>
    <row r="1040" spans="1:6" x14ac:dyDescent="0.25">
      <c r="A1040" s="15">
        <v>45204</v>
      </c>
      <c r="B1040" s="10">
        <v>2023</v>
      </c>
      <c r="C1040" s="10" t="s">
        <v>10</v>
      </c>
      <c r="D1040" t="s">
        <v>3</v>
      </c>
      <c r="E1040" s="13" t="str">
        <f t="shared" si="34"/>
        <v/>
      </c>
      <c r="F1040" s="13" t="str">
        <f t="shared" si="35"/>
        <v>NO</v>
      </c>
    </row>
    <row r="1041" spans="1:6" x14ac:dyDescent="0.25">
      <c r="A1041" s="15">
        <v>45205</v>
      </c>
      <c r="B1041" s="10">
        <v>2023</v>
      </c>
      <c r="C1041" s="10" t="s">
        <v>10</v>
      </c>
      <c r="D1041">
        <v>2.8</v>
      </c>
      <c r="E1041" s="13">
        <f t="shared" si="34"/>
        <v>107</v>
      </c>
      <c r="F1041" s="13" t="str">
        <f t="shared" si="35"/>
        <v>YES</v>
      </c>
    </row>
    <row r="1042" spans="1:6" x14ac:dyDescent="0.25">
      <c r="A1042" s="15">
        <v>45206</v>
      </c>
      <c r="B1042" s="10">
        <v>2023</v>
      </c>
      <c r="C1042" s="10" t="s">
        <v>10</v>
      </c>
      <c r="D1042" t="s">
        <v>3</v>
      </c>
      <c r="E1042" s="13" t="str">
        <f t="shared" si="34"/>
        <v/>
      </c>
      <c r="F1042" s="13" t="str">
        <f t="shared" si="35"/>
        <v>NO</v>
      </c>
    </row>
    <row r="1043" spans="1:6" x14ac:dyDescent="0.25">
      <c r="A1043" s="15">
        <v>45207</v>
      </c>
      <c r="B1043" s="10">
        <v>2023</v>
      </c>
      <c r="C1043" s="10" t="s">
        <v>10</v>
      </c>
      <c r="D1043" t="s">
        <v>3</v>
      </c>
      <c r="E1043" s="13" t="str">
        <f t="shared" si="34"/>
        <v/>
      </c>
      <c r="F1043" s="13" t="str">
        <f t="shared" si="35"/>
        <v>NO</v>
      </c>
    </row>
    <row r="1044" spans="1:6" x14ac:dyDescent="0.25">
      <c r="A1044" s="15">
        <v>45208</v>
      </c>
      <c r="B1044" s="10">
        <v>2023</v>
      </c>
      <c r="C1044" s="10" t="s">
        <v>10</v>
      </c>
      <c r="D1044">
        <v>8.4</v>
      </c>
      <c r="E1044" s="13">
        <f t="shared" si="34"/>
        <v>56</v>
      </c>
      <c r="F1044" s="13" t="str">
        <f t="shared" si="35"/>
        <v>YES</v>
      </c>
    </row>
    <row r="1045" spans="1:6" x14ac:dyDescent="0.25">
      <c r="A1045" s="15">
        <v>45209</v>
      </c>
      <c r="B1045" s="10">
        <v>2023</v>
      </c>
      <c r="C1045" s="10" t="s">
        <v>10</v>
      </c>
      <c r="D1045" t="s">
        <v>3</v>
      </c>
      <c r="E1045" s="13" t="str">
        <f t="shared" si="34"/>
        <v/>
      </c>
      <c r="F1045" s="13" t="str">
        <f t="shared" si="35"/>
        <v>NO</v>
      </c>
    </row>
    <row r="1046" spans="1:6" x14ac:dyDescent="0.25">
      <c r="A1046" s="15">
        <v>45210</v>
      </c>
      <c r="B1046" s="10">
        <v>2023</v>
      </c>
      <c r="C1046" s="10" t="s">
        <v>10</v>
      </c>
      <c r="D1046" t="s">
        <v>3</v>
      </c>
      <c r="E1046" s="13" t="str">
        <f t="shared" si="34"/>
        <v/>
      </c>
      <c r="F1046" s="13" t="str">
        <f t="shared" si="35"/>
        <v>NO</v>
      </c>
    </row>
    <row r="1047" spans="1:6" x14ac:dyDescent="0.25">
      <c r="A1047" s="15">
        <v>45211</v>
      </c>
      <c r="B1047" s="10">
        <v>2023</v>
      </c>
      <c r="C1047" s="10" t="s">
        <v>10</v>
      </c>
      <c r="D1047">
        <v>5.2</v>
      </c>
      <c r="E1047" s="13">
        <f t="shared" si="34"/>
        <v>88</v>
      </c>
      <c r="F1047" s="13" t="str">
        <f t="shared" si="35"/>
        <v>YES</v>
      </c>
    </row>
    <row r="1048" spans="1:6" x14ac:dyDescent="0.25">
      <c r="A1048" s="15">
        <v>45212</v>
      </c>
      <c r="B1048" s="10">
        <v>2023</v>
      </c>
      <c r="C1048" s="10" t="s">
        <v>10</v>
      </c>
      <c r="D1048" t="s">
        <v>3</v>
      </c>
      <c r="E1048" s="13" t="str">
        <f t="shared" si="34"/>
        <v/>
      </c>
      <c r="F1048" s="13" t="str">
        <f t="shared" si="35"/>
        <v>NO</v>
      </c>
    </row>
    <row r="1049" spans="1:6" x14ac:dyDescent="0.25">
      <c r="A1049" s="15">
        <v>45213</v>
      </c>
      <c r="B1049" s="10">
        <v>2023</v>
      </c>
      <c r="C1049" s="10" t="s">
        <v>10</v>
      </c>
      <c r="D1049" t="s">
        <v>3</v>
      </c>
      <c r="E1049" s="13" t="str">
        <f t="shared" si="34"/>
        <v/>
      </c>
      <c r="F1049" s="13" t="str">
        <f t="shared" si="35"/>
        <v>NO</v>
      </c>
    </row>
    <row r="1050" spans="1:6" x14ac:dyDescent="0.25">
      <c r="A1050" s="15">
        <v>45214</v>
      </c>
      <c r="B1050" s="10">
        <v>2023</v>
      </c>
      <c r="C1050" s="10" t="s">
        <v>10</v>
      </c>
      <c r="D1050">
        <v>2.1</v>
      </c>
      <c r="E1050" s="13">
        <f t="shared" si="34"/>
        <v>111</v>
      </c>
      <c r="F1050" s="13" t="str">
        <f t="shared" si="35"/>
        <v>YES</v>
      </c>
    </row>
    <row r="1051" spans="1:6" x14ac:dyDescent="0.25">
      <c r="A1051" s="15">
        <v>45215</v>
      </c>
      <c r="B1051" s="10">
        <v>2023</v>
      </c>
      <c r="C1051" s="10" t="s">
        <v>10</v>
      </c>
      <c r="D1051" t="s">
        <v>3</v>
      </c>
      <c r="E1051" s="13" t="str">
        <f t="shared" si="34"/>
        <v/>
      </c>
      <c r="F1051" s="13" t="str">
        <f t="shared" si="35"/>
        <v>NO</v>
      </c>
    </row>
    <row r="1052" spans="1:6" x14ac:dyDescent="0.25">
      <c r="A1052" s="15">
        <v>45216</v>
      </c>
      <c r="B1052" s="10">
        <v>2023</v>
      </c>
      <c r="C1052" s="10" t="s">
        <v>10</v>
      </c>
      <c r="D1052" t="s">
        <v>3</v>
      </c>
      <c r="E1052" s="13" t="str">
        <f t="shared" si="34"/>
        <v/>
      </c>
      <c r="F1052" s="13" t="str">
        <f t="shared" si="35"/>
        <v>NO</v>
      </c>
    </row>
    <row r="1053" spans="1:6" x14ac:dyDescent="0.25">
      <c r="A1053" s="15">
        <v>45217</v>
      </c>
      <c r="B1053" s="10">
        <v>2023</v>
      </c>
      <c r="C1053" s="10" t="s">
        <v>10</v>
      </c>
      <c r="D1053">
        <v>4.5999999999999996</v>
      </c>
      <c r="E1053" s="13">
        <f t="shared" ref="E1053:E1096" si="36">IF(D1053&lt;&gt;"",RANK(D1053,D$732:D$1096),"")</f>
        <v>93</v>
      </c>
      <c r="F1053" s="13" t="str">
        <f t="shared" ref="F1053:F1096" si="37">IF(OR(D1053="",E1053&lt;ROUNDUP((COUNT(D$732:D$1096))*0.02,0)),"NO","YES")</f>
        <v>YES</v>
      </c>
    </row>
    <row r="1054" spans="1:6" x14ac:dyDescent="0.25">
      <c r="A1054" s="15">
        <v>45218</v>
      </c>
      <c r="B1054" s="10">
        <v>2023</v>
      </c>
      <c r="C1054" s="10" t="s">
        <v>10</v>
      </c>
      <c r="D1054" t="s">
        <v>3</v>
      </c>
      <c r="E1054" s="13" t="str">
        <f t="shared" si="36"/>
        <v/>
      </c>
      <c r="F1054" s="13" t="str">
        <f t="shared" si="37"/>
        <v>NO</v>
      </c>
    </row>
    <row r="1055" spans="1:6" x14ac:dyDescent="0.25">
      <c r="A1055" s="15">
        <v>45219</v>
      </c>
      <c r="B1055" s="10">
        <v>2023</v>
      </c>
      <c r="C1055" s="10" t="s">
        <v>10</v>
      </c>
      <c r="D1055" t="s">
        <v>3</v>
      </c>
      <c r="E1055" s="13" t="str">
        <f t="shared" si="36"/>
        <v/>
      </c>
      <c r="F1055" s="13" t="str">
        <f t="shared" si="37"/>
        <v>NO</v>
      </c>
    </row>
    <row r="1056" spans="1:6" x14ac:dyDescent="0.25">
      <c r="A1056" s="15">
        <v>45220</v>
      </c>
      <c r="B1056" s="10">
        <v>2023</v>
      </c>
      <c r="C1056" s="10" t="s">
        <v>10</v>
      </c>
      <c r="D1056">
        <v>6.7</v>
      </c>
      <c r="E1056" s="13">
        <f t="shared" si="36"/>
        <v>67</v>
      </c>
      <c r="F1056" s="13" t="str">
        <f t="shared" si="37"/>
        <v>YES</v>
      </c>
    </row>
    <row r="1057" spans="1:6" x14ac:dyDescent="0.25">
      <c r="A1057" s="15">
        <v>45221</v>
      </c>
      <c r="B1057" s="10">
        <v>2023</v>
      </c>
      <c r="C1057" s="10" t="s">
        <v>10</v>
      </c>
      <c r="D1057" t="s">
        <v>3</v>
      </c>
      <c r="E1057" s="13" t="str">
        <f t="shared" si="36"/>
        <v/>
      </c>
      <c r="F1057" s="13" t="str">
        <f t="shared" si="37"/>
        <v>NO</v>
      </c>
    </row>
    <row r="1058" spans="1:6" x14ac:dyDescent="0.25">
      <c r="A1058" s="15">
        <v>45222</v>
      </c>
      <c r="B1058" s="10">
        <v>2023</v>
      </c>
      <c r="C1058" s="10" t="s">
        <v>10</v>
      </c>
      <c r="D1058" t="s">
        <v>3</v>
      </c>
      <c r="E1058" s="13" t="str">
        <f t="shared" si="36"/>
        <v/>
      </c>
      <c r="F1058" s="13" t="str">
        <f t="shared" si="37"/>
        <v>NO</v>
      </c>
    </row>
    <row r="1059" spans="1:6" x14ac:dyDescent="0.25">
      <c r="A1059" s="15">
        <v>45223</v>
      </c>
      <c r="B1059" s="10">
        <v>2023</v>
      </c>
      <c r="C1059" s="10" t="s">
        <v>10</v>
      </c>
      <c r="D1059">
        <v>5.2</v>
      </c>
      <c r="E1059" s="13">
        <f t="shared" si="36"/>
        <v>88</v>
      </c>
      <c r="F1059" s="13" t="str">
        <f t="shared" si="37"/>
        <v>YES</v>
      </c>
    </row>
    <row r="1060" spans="1:6" x14ac:dyDescent="0.25">
      <c r="A1060" s="15">
        <v>45224</v>
      </c>
      <c r="B1060" s="10">
        <v>2023</v>
      </c>
      <c r="C1060" s="10" t="s">
        <v>10</v>
      </c>
      <c r="D1060" t="s">
        <v>3</v>
      </c>
      <c r="E1060" s="13" t="str">
        <f t="shared" si="36"/>
        <v/>
      </c>
      <c r="F1060" s="13" t="str">
        <f t="shared" si="37"/>
        <v>NO</v>
      </c>
    </row>
    <row r="1061" spans="1:6" x14ac:dyDescent="0.25">
      <c r="A1061" s="15">
        <v>45225</v>
      </c>
      <c r="B1061" s="10">
        <v>2023</v>
      </c>
      <c r="C1061" s="10" t="s">
        <v>10</v>
      </c>
      <c r="D1061" t="s">
        <v>3</v>
      </c>
      <c r="E1061" s="13" t="str">
        <f t="shared" si="36"/>
        <v/>
      </c>
      <c r="F1061" s="13" t="str">
        <f t="shared" si="37"/>
        <v>NO</v>
      </c>
    </row>
    <row r="1062" spans="1:6" x14ac:dyDescent="0.25">
      <c r="A1062" s="15">
        <v>45226</v>
      </c>
      <c r="B1062" s="10">
        <v>2023</v>
      </c>
      <c r="C1062" s="10" t="s">
        <v>10</v>
      </c>
      <c r="D1062">
        <v>4.5</v>
      </c>
      <c r="E1062" s="13">
        <f t="shared" si="36"/>
        <v>94</v>
      </c>
      <c r="F1062" s="13" t="str">
        <f t="shared" si="37"/>
        <v>YES</v>
      </c>
    </row>
    <row r="1063" spans="1:6" x14ac:dyDescent="0.25">
      <c r="A1063" s="15">
        <v>45227</v>
      </c>
      <c r="B1063" s="10">
        <v>2023</v>
      </c>
      <c r="C1063" s="10" t="s">
        <v>10</v>
      </c>
      <c r="D1063" t="s">
        <v>3</v>
      </c>
      <c r="E1063" s="13" t="str">
        <f t="shared" si="36"/>
        <v/>
      </c>
      <c r="F1063" s="13" t="str">
        <f t="shared" si="37"/>
        <v>NO</v>
      </c>
    </row>
    <row r="1064" spans="1:6" x14ac:dyDescent="0.25">
      <c r="A1064" s="15">
        <v>45228</v>
      </c>
      <c r="B1064" s="10">
        <v>2023</v>
      </c>
      <c r="C1064" s="10" t="s">
        <v>10</v>
      </c>
      <c r="D1064" t="s">
        <v>3</v>
      </c>
      <c r="E1064" s="13" t="str">
        <f t="shared" si="36"/>
        <v/>
      </c>
      <c r="F1064" s="13" t="str">
        <f t="shared" si="37"/>
        <v>NO</v>
      </c>
    </row>
    <row r="1065" spans="1:6" x14ac:dyDescent="0.25">
      <c r="A1065" s="15">
        <v>45229</v>
      </c>
      <c r="B1065" s="10">
        <v>2023</v>
      </c>
      <c r="C1065" s="10" t="s">
        <v>10</v>
      </c>
      <c r="D1065">
        <v>3.4</v>
      </c>
      <c r="E1065" s="13">
        <f t="shared" si="36"/>
        <v>101</v>
      </c>
      <c r="F1065" s="13" t="str">
        <f t="shared" si="37"/>
        <v>YES</v>
      </c>
    </row>
    <row r="1066" spans="1:6" x14ac:dyDescent="0.25">
      <c r="A1066" s="15">
        <v>45230</v>
      </c>
      <c r="B1066" s="10">
        <v>2023</v>
      </c>
      <c r="C1066" s="10" t="s">
        <v>10</v>
      </c>
      <c r="D1066" t="s">
        <v>3</v>
      </c>
      <c r="E1066" s="13" t="str">
        <f t="shared" si="36"/>
        <v/>
      </c>
      <c r="F1066" s="13" t="str">
        <f t="shared" si="37"/>
        <v>NO</v>
      </c>
    </row>
    <row r="1067" spans="1:6" x14ac:dyDescent="0.25">
      <c r="A1067" s="15">
        <v>45231</v>
      </c>
      <c r="B1067" s="10">
        <v>2023</v>
      </c>
      <c r="C1067" s="10" t="s">
        <v>10</v>
      </c>
      <c r="D1067" t="s">
        <v>3</v>
      </c>
      <c r="E1067" s="13" t="str">
        <f t="shared" si="36"/>
        <v/>
      </c>
      <c r="F1067" s="13" t="str">
        <f t="shared" si="37"/>
        <v>NO</v>
      </c>
    </row>
    <row r="1068" spans="1:6" x14ac:dyDescent="0.25">
      <c r="A1068" s="15">
        <v>45232</v>
      </c>
      <c r="B1068" s="10">
        <v>2023</v>
      </c>
      <c r="C1068" s="10" t="s">
        <v>10</v>
      </c>
      <c r="D1068">
        <v>8.6</v>
      </c>
      <c r="E1068" s="13">
        <f t="shared" si="36"/>
        <v>54</v>
      </c>
      <c r="F1068" s="13" t="str">
        <f t="shared" si="37"/>
        <v>YES</v>
      </c>
    </row>
    <row r="1069" spans="1:6" x14ac:dyDescent="0.25">
      <c r="A1069" s="15">
        <v>45233</v>
      </c>
      <c r="B1069" s="10">
        <v>2023</v>
      </c>
      <c r="C1069" s="10" t="s">
        <v>10</v>
      </c>
      <c r="D1069" t="s">
        <v>3</v>
      </c>
      <c r="E1069" s="13" t="str">
        <f t="shared" si="36"/>
        <v/>
      </c>
      <c r="F1069" s="13" t="str">
        <f t="shared" si="37"/>
        <v>NO</v>
      </c>
    </row>
    <row r="1070" spans="1:6" x14ac:dyDescent="0.25">
      <c r="A1070" s="15">
        <v>45234</v>
      </c>
      <c r="B1070" s="10">
        <v>2023</v>
      </c>
      <c r="C1070" s="10" t="s">
        <v>10</v>
      </c>
      <c r="D1070" t="s">
        <v>3</v>
      </c>
      <c r="E1070" s="13" t="str">
        <f t="shared" si="36"/>
        <v/>
      </c>
      <c r="F1070" s="13" t="str">
        <f t="shared" si="37"/>
        <v>NO</v>
      </c>
    </row>
    <row r="1071" spans="1:6" x14ac:dyDescent="0.25">
      <c r="A1071" s="15">
        <v>45235</v>
      </c>
      <c r="B1071" s="10">
        <v>2023</v>
      </c>
      <c r="C1071" s="10" t="s">
        <v>10</v>
      </c>
      <c r="D1071">
        <v>11</v>
      </c>
      <c r="E1071" s="13">
        <f t="shared" si="36"/>
        <v>31</v>
      </c>
      <c r="F1071" s="13" t="str">
        <f t="shared" si="37"/>
        <v>YES</v>
      </c>
    </row>
    <row r="1072" spans="1:6" x14ac:dyDescent="0.25">
      <c r="A1072" s="15">
        <v>45236</v>
      </c>
      <c r="B1072" s="10">
        <v>2023</v>
      </c>
      <c r="C1072" s="10" t="s">
        <v>10</v>
      </c>
      <c r="D1072" t="s">
        <v>3</v>
      </c>
      <c r="E1072" s="13" t="str">
        <f t="shared" si="36"/>
        <v/>
      </c>
      <c r="F1072" s="13" t="str">
        <f t="shared" si="37"/>
        <v>NO</v>
      </c>
    </row>
    <row r="1073" spans="1:6" x14ac:dyDescent="0.25">
      <c r="A1073" s="15">
        <v>45237</v>
      </c>
      <c r="B1073" s="10">
        <v>2023</v>
      </c>
      <c r="C1073" s="10" t="s">
        <v>10</v>
      </c>
      <c r="D1073" t="s">
        <v>3</v>
      </c>
      <c r="E1073" s="13" t="str">
        <f t="shared" si="36"/>
        <v/>
      </c>
      <c r="F1073" s="13" t="str">
        <f t="shared" si="37"/>
        <v>NO</v>
      </c>
    </row>
    <row r="1074" spans="1:6" x14ac:dyDescent="0.25">
      <c r="A1074" s="15">
        <v>45238</v>
      </c>
      <c r="B1074" s="10">
        <v>2023</v>
      </c>
      <c r="C1074" s="10" t="s">
        <v>10</v>
      </c>
      <c r="D1074">
        <v>5.8</v>
      </c>
      <c r="E1074" s="13">
        <f t="shared" si="36"/>
        <v>80</v>
      </c>
      <c r="F1074" s="13" t="str">
        <f t="shared" si="37"/>
        <v>YES</v>
      </c>
    </row>
    <row r="1075" spans="1:6" x14ac:dyDescent="0.25">
      <c r="A1075" s="15">
        <v>45239</v>
      </c>
      <c r="B1075" s="10">
        <v>2023</v>
      </c>
      <c r="C1075" s="10" t="s">
        <v>10</v>
      </c>
      <c r="D1075" t="s">
        <v>3</v>
      </c>
      <c r="E1075" s="13" t="str">
        <f t="shared" si="36"/>
        <v/>
      </c>
      <c r="F1075" s="13" t="str">
        <f t="shared" si="37"/>
        <v>NO</v>
      </c>
    </row>
    <row r="1076" spans="1:6" x14ac:dyDescent="0.25">
      <c r="A1076" s="15">
        <v>45240</v>
      </c>
      <c r="B1076" s="10">
        <v>2023</v>
      </c>
      <c r="C1076" s="10" t="s">
        <v>10</v>
      </c>
      <c r="D1076" t="s">
        <v>3</v>
      </c>
      <c r="E1076" s="13" t="str">
        <f t="shared" si="36"/>
        <v/>
      </c>
      <c r="F1076" s="13" t="str">
        <f t="shared" si="37"/>
        <v>NO</v>
      </c>
    </row>
    <row r="1077" spans="1:6" x14ac:dyDescent="0.25">
      <c r="A1077" s="15">
        <v>45241</v>
      </c>
      <c r="B1077" s="10">
        <v>2023</v>
      </c>
      <c r="C1077" s="10" t="s">
        <v>10</v>
      </c>
      <c r="D1077">
        <v>6.5</v>
      </c>
      <c r="E1077" s="13">
        <f t="shared" si="36"/>
        <v>71</v>
      </c>
      <c r="F1077" s="13" t="str">
        <f t="shared" si="37"/>
        <v>YES</v>
      </c>
    </row>
    <row r="1078" spans="1:6" x14ac:dyDescent="0.25">
      <c r="A1078" s="15">
        <v>45242</v>
      </c>
      <c r="B1078" s="10">
        <v>2023</v>
      </c>
      <c r="C1078" s="10" t="s">
        <v>10</v>
      </c>
      <c r="D1078" t="s">
        <v>3</v>
      </c>
      <c r="E1078" s="13" t="str">
        <f t="shared" si="36"/>
        <v/>
      </c>
      <c r="F1078" s="13" t="str">
        <f t="shared" si="37"/>
        <v>NO</v>
      </c>
    </row>
    <row r="1079" spans="1:6" x14ac:dyDescent="0.25">
      <c r="A1079" s="15">
        <v>45243</v>
      </c>
      <c r="B1079" s="10">
        <v>2023</v>
      </c>
      <c r="C1079" s="10" t="s">
        <v>10</v>
      </c>
      <c r="D1079" t="s">
        <v>3</v>
      </c>
      <c r="E1079" s="13" t="str">
        <f t="shared" si="36"/>
        <v/>
      </c>
      <c r="F1079" s="13" t="str">
        <f t="shared" si="37"/>
        <v>NO</v>
      </c>
    </row>
    <row r="1080" spans="1:6" x14ac:dyDescent="0.25">
      <c r="A1080" s="15">
        <v>45244</v>
      </c>
      <c r="B1080" s="10">
        <v>2023</v>
      </c>
      <c r="C1080" s="10" t="s">
        <v>10</v>
      </c>
      <c r="D1080">
        <v>6</v>
      </c>
      <c r="E1080" s="13">
        <f t="shared" si="36"/>
        <v>78</v>
      </c>
      <c r="F1080" s="13" t="str">
        <f t="shared" si="37"/>
        <v>YES</v>
      </c>
    </row>
    <row r="1081" spans="1:6" x14ac:dyDescent="0.25">
      <c r="A1081" s="15">
        <v>45245</v>
      </c>
      <c r="B1081" s="10">
        <v>2023</v>
      </c>
      <c r="C1081" s="10" t="s">
        <v>10</v>
      </c>
      <c r="D1081" t="s">
        <v>3</v>
      </c>
      <c r="E1081" s="13" t="str">
        <f t="shared" si="36"/>
        <v/>
      </c>
      <c r="F1081" s="13" t="str">
        <f t="shared" si="37"/>
        <v>NO</v>
      </c>
    </row>
    <row r="1082" spans="1:6" x14ac:dyDescent="0.25">
      <c r="A1082" s="15">
        <v>45246</v>
      </c>
      <c r="B1082" s="10">
        <v>2023</v>
      </c>
      <c r="C1082" s="10" t="s">
        <v>10</v>
      </c>
      <c r="D1082" t="s">
        <v>3</v>
      </c>
      <c r="E1082" s="13" t="str">
        <f t="shared" si="36"/>
        <v/>
      </c>
      <c r="F1082" s="13" t="str">
        <f t="shared" si="37"/>
        <v>NO</v>
      </c>
    </row>
    <row r="1083" spans="1:6" x14ac:dyDescent="0.25">
      <c r="A1083" s="15">
        <v>45247</v>
      </c>
      <c r="B1083" s="10">
        <v>2023</v>
      </c>
      <c r="C1083" s="10" t="s">
        <v>10</v>
      </c>
      <c r="D1083">
        <v>7.3</v>
      </c>
      <c r="E1083" s="13">
        <f t="shared" si="36"/>
        <v>62</v>
      </c>
      <c r="F1083" s="13" t="str">
        <f t="shared" si="37"/>
        <v>YES</v>
      </c>
    </row>
    <row r="1084" spans="1:6" x14ac:dyDescent="0.25">
      <c r="A1084" s="15">
        <v>45248</v>
      </c>
      <c r="B1084" s="10">
        <v>2023</v>
      </c>
      <c r="C1084" s="10" t="s">
        <v>10</v>
      </c>
      <c r="D1084" t="s">
        <v>3</v>
      </c>
      <c r="E1084" s="13" t="str">
        <f t="shared" si="36"/>
        <v/>
      </c>
      <c r="F1084" s="13" t="str">
        <f t="shared" si="37"/>
        <v>NO</v>
      </c>
    </row>
    <row r="1085" spans="1:6" x14ac:dyDescent="0.25">
      <c r="A1085" s="15">
        <v>45249</v>
      </c>
      <c r="B1085" s="10">
        <v>2023</v>
      </c>
      <c r="C1085" s="10" t="s">
        <v>10</v>
      </c>
      <c r="D1085" t="s">
        <v>3</v>
      </c>
      <c r="E1085" s="13" t="str">
        <f t="shared" si="36"/>
        <v/>
      </c>
      <c r="F1085" s="13" t="str">
        <f t="shared" si="37"/>
        <v>NO</v>
      </c>
    </row>
    <row r="1086" spans="1:6" x14ac:dyDescent="0.25">
      <c r="A1086" s="15">
        <v>45250</v>
      </c>
      <c r="B1086" s="10">
        <v>2023</v>
      </c>
      <c r="C1086" s="10" t="s">
        <v>10</v>
      </c>
      <c r="D1086">
        <v>10</v>
      </c>
      <c r="E1086" s="13">
        <f t="shared" si="36"/>
        <v>37</v>
      </c>
      <c r="F1086" s="13" t="str">
        <f t="shared" si="37"/>
        <v>YES</v>
      </c>
    </row>
    <row r="1087" spans="1:6" x14ac:dyDescent="0.25">
      <c r="A1087" s="15">
        <v>45251</v>
      </c>
      <c r="B1087" s="10">
        <v>2023</v>
      </c>
      <c r="C1087" s="10" t="s">
        <v>10</v>
      </c>
      <c r="D1087" t="s">
        <v>3</v>
      </c>
      <c r="E1087" s="13" t="str">
        <f t="shared" si="36"/>
        <v/>
      </c>
      <c r="F1087" s="13" t="str">
        <f t="shared" si="37"/>
        <v>NO</v>
      </c>
    </row>
    <row r="1088" spans="1:6" x14ac:dyDescent="0.25">
      <c r="A1088" s="15">
        <v>45252</v>
      </c>
      <c r="B1088" s="10">
        <v>2023</v>
      </c>
      <c r="C1088" s="10" t="s">
        <v>10</v>
      </c>
      <c r="D1088" t="s">
        <v>3</v>
      </c>
      <c r="E1088" s="13" t="str">
        <f t="shared" si="36"/>
        <v/>
      </c>
      <c r="F1088" s="13" t="str">
        <f t="shared" si="37"/>
        <v>NO</v>
      </c>
    </row>
    <row r="1089" spans="1:6" x14ac:dyDescent="0.25">
      <c r="A1089" s="15">
        <v>45253</v>
      </c>
      <c r="B1089" s="10">
        <v>2023</v>
      </c>
      <c r="C1089" s="10" t="s">
        <v>10</v>
      </c>
      <c r="D1089">
        <v>3.6</v>
      </c>
      <c r="E1089" s="13">
        <f t="shared" si="36"/>
        <v>99</v>
      </c>
      <c r="F1089" s="13" t="str">
        <f t="shared" si="37"/>
        <v>YES</v>
      </c>
    </row>
    <row r="1090" spans="1:6" x14ac:dyDescent="0.25">
      <c r="A1090" s="15">
        <v>45254</v>
      </c>
      <c r="B1090" s="10">
        <v>2023</v>
      </c>
      <c r="C1090" s="10" t="s">
        <v>10</v>
      </c>
      <c r="D1090" t="s">
        <v>3</v>
      </c>
      <c r="E1090" s="13" t="str">
        <f t="shared" si="36"/>
        <v/>
      </c>
      <c r="F1090" s="13" t="str">
        <f t="shared" si="37"/>
        <v>NO</v>
      </c>
    </row>
    <row r="1091" spans="1:6" x14ac:dyDescent="0.25">
      <c r="A1091" s="15">
        <v>45255</v>
      </c>
      <c r="B1091" s="10">
        <v>2023</v>
      </c>
      <c r="C1091" s="10" t="s">
        <v>10</v>
      </c>
      <c r="D1091" t="s">
        <v>3</v>
      </c>
      <c r="E1091" s="13" t="str">
        <f t="shared" si="36"/>
        <v/>
      </c>
      <c r="F1091" s="13" t="str">
        <f t="shared" si="37"/>
        <v>NO</v>
      </c>
    </row>
    <row r="1092" spans="1:6" x14ac:dyDescent="0.25">
      <c r="A1092" s="15">
        <v>45256</v>
      </c>
      <c r="B1092" s="10">
        <v>2023</v>
      </c>
      <c r="C1092" s="10" t="s">
        <v>10</v>
      </c>
      <c r="D1092">
        <v>5.7</v>
      </c>
      <c r="E1092" s="13">
        <f t="shared" si="36"/>
        <v>83</v>
      </c>
      <c r="F1092" s="13" t="str">
        <f t="shared" si="37"/>
        <v>YES</v>
      </c>
    </row>
    <row r="1093" spans="1:6" x14ac:dyDescent="0.25">
      <c r="A1093" s="15">
        <v>45257</v>
      </c>
      <c r="B1093" s="10">
        <v>2023</v>
      </c>
      <c r="C1093" s="10" t="s">
        <v>10</v>
      </c>
      <c r="D1093" t="s">
        <v>3</v>
      </c>
      <c r="E1093" s="13" t="str">
        <f t="shared" si="36"/>
        <v/>
      </c>
      <c r="F1093" s="13" t="str">
        <f t="shared" si="37"/>
        <v>NO</v>
      </c>
    </row>
    <row r="1094" spans="1:6" x14ac:dyDescent="0.25">
      <c r="A1094" s="15">
        <v>45258</v>
      </c>
      <c r="B1094" s="10">
        <v>2023</v>
      </c>
      <c r="C1094" s="10" t="s">
        <v>10</v>
      </c>
      <c r="D1094" t="s">
        <v>3</v>
      </c>
      <c r="E1094" s="13" t="str">
        <f t="shared" si="36"/>
        <v/>
      </c>
      <c r="F1094" s="13" t="str">
        <f t="shared" si="37"/>
        <v>NO</v>
      </c>
    </row>
    <row r="1095" spans="1:6" x14ac:dyDescent="0.25">
      <c r="A1095" s="15">
        <v>45259</v>
      </c>
      <c r="B1095" s="10">
        <v>2023</v>
      </c>
      <c r="C1095" s="10" t="s">
        <v>10</v>
      </c>
      <c r="D1095">
        <v>11</v>
      </c>
      <c r="E1095" s="13">
        <f t="shared" si="36"/>
        <v>31</v>
      </c>
      <c r="F1095" s="13" t="str">
        <f t="shared" si="37"/>
        <v>YES</v>
      </c>
    </row>
    <row r="1096" spans="1:6" x14ac:dyDescent="0.25">
      <c r="A1096" s="15">
        <v>45260</v>
      </c>
      <c r="B1096" s="10">
        <v>2023</v>
      </c>
      <c r="C1096" s="10" t="s">
        <v>10</v>
      </c>
      <c r="D1096" t="s">
        <v>3</v>
      </c>
      <c r="E1096" s="13" t="str">
        <f t="shared" si="36"/>
        <v/>
      </c>
      <c r="F1096" s="13" t="str">
        <f t="shared" si="37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Waterloo</vt:lpstr>
      <vt:lpstr>Clinton</vt:lpstr>
      <vt:lpstr>Iowa City</vt:lpstr>
      <vt:lpstr>Cedar Rapids</vt:lpstr>
      <vt:lpstr>Viking Lake</vt:lpstr>
      <vt:lpstr>Muscatine</vt:lpstr>
      <vt:lpstr>Emmetsburg</vt:lpstr>
      <vt:lpstr>Des Moines - Public Health</vt:lpstr>
      <vt:lpstr>Council Bluffs</vt:lpstr>
      <vt:lpstr>Davenport - Jefferson School</vt:lpstr>
      <vt:lpstr>Davenport - Hayes School</vt:lpstr>
      <vt:lpstr>Lake Sugema</vt:lpstr>
      <vt:lpstr>Sioux City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Bootman, Jasmine</dc:creator>
  <cp:lastModifiedBy>Ashton, Brad [DNR]</cp:lastModifiedBy>
  <dcterms:created xsi:type="dcterms:W3CDTF">2020-07-17T16:30:38Z</dcterms:created>
  <dcterms:modified xsi:type="dcterms:W3CDTF">2024-06-06T18:11:52Z</dcterms:modified>
</cp:coreProperties>
</file>