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Membrane Filtration Unit 1" sheetId="1" r:id="rId1"/>
    <sheet name="Membrane Filtration Summary" sheetId="2" r:id="rId2"/>
  </sheets>
  <externalReferences>
    <externalReference r:id="rId5"/>
    <externalReference r:id="rId6"/>
  </externalReferences>
  <definedNames>
    <definedName name="_1_31_2005">'[1]background'!$B$28</definedName>
    <definedName name="_NBSTARTMACRO">#REF!</definedName>
    <definedName name="acc_month_complete">'[2]background'!#REF!</definedName>
    <definedName name="acc_month_comply">'[1]background'!$R$8:$R$15</definedName>
    <definedName name="acc_number_used">'[1]p1-TOCMOR'!$S$16:$S$46</definedName>
    <definedName name="acc_OK">'[1]background'!$T$8:$T$15</definedName>
    <definedName name="acc_ratio">'[1]p1-TOCMOR'!$T$16:$T$46</definedName>
    <definedName name="acc_year_complete">'[1]background'!$S$16:$S$16</definedName>
    <definedName name="acc_year_comply">'[1]background'!$S$8:$S$15</definedName>
    <definedName name="acc1OK">'[1]background'!$T$8</definedName>
    <definedName name="acc2OK">'[1]background'!$T$9</definedName>
    <definedName name="acc3OK">'[1]background'!$T$10</definedName>
    <definedName name="acc4OK">'[1]background'!$T$11</definedName>
    <definedName name="acc5OK">'[1]background'!$T$12</definedName>
    <definedName name="acc6OK">'[1]background'!$T$13</definedName>
    <definedName name="acc7OK">'[1]background'!$T$14</definedName>
    <definedName name="acc8OK">'[1]background'!$T$15</definedName>
    <definedName name="actual_toc_removed">'[1]p1-TOCMOR'!$F$16:$F$46</definedName>
    <definedName name="allACCboxes">'[2]background'!$P$20,'[2]background'!$R$20,'[2]background'!$S$20,'[2]background'!$U$20,'[2]background'!#REF!,'[2]background'!$Z$23,'[2]background'!$AB$21,'[2]background'!$AE$22</definedName>
    <definedName name="certNumGrade">'[2]p1-TOCMOR'!$H$57</definedName>
    <definedName name="compliance_ratio">'[1]p1-TOCMOR'!$K$16:$K$46</definedName>
    <definedName name="daychoices">'[1]background'!$F$6</definedName>
    <definedName name="days_in_month">'[1]background'!$B$31</definedName>
    <definedName name="FirstMonth">'[1]background'!$H$6</definedName>
    <definedName name="jartest_raw">#REF!</definedName>
    <definedName name="matrix">'[1]background'!$K$9:$M$11</definedName>
    <definedName name="matrix_lookup">'[1]background'!$J$16:$J$46</definedName>
    <definedName name="matrix_result">'[1]background'!$L$16:$L$46</definedName>
    <definedName name="month">'[2]p1-TOCMOR'!$I$4</definedName>
    <definedName name="month_list">'[1]background'!$B$6:$B$17</definedName>
    <definedName name="monthNumber">'[1]background'!$B$25</definedName>
    <definedName name="plantName_Number">'[2]p1-TOCMOR'!$I$3</definedName>
    <definedName name="podr_current_quarter">'[2]background'!$AB$5</definedName>
    <definedName name="podr_previous_quarter">'[2]background'!$AB$4</definedName>
    <definedName name="_xlnm.Print_Area" localSheetId="0">'Membrane Filtration Unit 1'!$A$1:$O$58</definedName>
    <definedName name="pwsIDnumber">'[2]p1-TOCMOR'!$C$4</definedName>
    <definedName name="pwsName">'[2]p1-TOCMOR'!$C$3</definedName>
    <definedName name="reportDate">'[1]p1-TOCMOR'!$K$57</definedName>
    <definedName name="year">'[1]p1-TOCMOR'!$K$4</definedName>
    <definedName name="year_list">'[1]background'!$C$6:$C$16</definedName>
  </definedNames>
  <calcPr fullCalcOnLoad="1"/>
</workbook>
</file>

<file path=xl/sharedStrings.xml><?xml version="1.0" encoding="utf-8"?>
<sst xmlns="http://schemas.openxmlformats.org/spreadsheetml/2006/main" count="113" uniqueCount="75">
  <si>
    <t>Date:</t>
  </si>
  <si>
    <t>Grade:</t>
  </si>
  <si>
    <t>I certify that I am familiar with the information contained in this report and that, to the best of my knowledge, the information is true, complete, and accurate.</t>
  </si>
  <si>
    <t>Min</t>
  </si>
  <si>
    <t>Max</t>
  </si>
  <si>
    <t>Avg</t>
  </si>
  <si>
    <t>Total</t>
  </si>
  <si>
    <t>Year:</t>
  </si>
  <si>
    <t>Month:</t>
  </si>
  <si>
    <t>PWSID #:</t>
  </si>
  <si>
    <t>System Name:</t>
  </si>
  <si>
    <t>IOWA DNR WATER SUPPLY</t>
  </si>
  <si>
    <t>SURFACE WATER/INFLUENCED GROUNDWATER MONTHLY OPERATION REPORT</t>
  </si>
  <si>
    <t>Plant:</t>
  </si>
  <si>
    <t xml:space="preserve">Membrane Filtration </t>
  </si>
  <si>
    <t xml:space="preserve">Individual Unit Performance Data </t>
  </si>
  <si>
    <t>Test Parameters and Additional Data</t>
  </si>
  <si>
    <t>UCL (psi/min)</t>
  </si>
  <si>
    <t>DIT Criteria</t>
  </si>
  <si>
    <t>Test Duration (Min.)</t>
  </si>
  <si>
    <t>Direct Integrity Test (DIT)</t>
  </si>
  <si>
    <t>Indirect Integrity Test (IIT)</t>
  </si>
  <si>
    <t>Within UCL (Y/N)</t>
  </si>
  <si>
    <t xml:space="preserve">Membrane Filtration Summary </t>
  </si>
  <si>
    <t>Yes</t>
  </si>
  <si>
    <t>No</t>
  </si>
  <si>
    <t>Date/Time Removed From Service</t>
  </si>
  <si>
    <t>Verification of Integrity</t>
  </si>
  <si>
    <t>Date/Time Returned To Service</t>
  </si>
  <si>
    <t>Corrective Action Taken (If Required)</t>
  </si>
  <si>
    <t>Membrane Unit #</t>
  </si>
  <si>
    <r>
      <t>P</t>
    </r>
    <r>
      <rPr>
        <vertAlign val="subscript"/>
        <sz val="8"/>
        <rFont val="Arial"/>
        <family val="2"/>
      </rPr>
      <t>TEST</t>
    </r>
    <r>
      <rPr>
        <sz val="8"/>
        <rFont val="Arial"/>
        <family val="2"/>
      </rPr>
      <t xml:space="preserve"> (psi)</t>
    </r>
  </si>
  <si>
    <t xml:space="preserve">Membrane Unit # </t>
  </si>
  <si>
    <r>
      <t>P</t>
    </r>
    <r>
      <rPr>
        <vertAlign val="subscript"/>
        <sz val="8"/>
        <rFont val="Arial"/>
        <family val="2"/>
      </rPr>
      <t xml:space="preserve">INITIAL </t>
    </r>
    <r>
      <rPr>
        <sz val="8"/>
        <rFont val="Arial"/>
        <family val="2"/>
      </rPr>
      <t>(psi)</t>
    </r>
  </si>
  <si>
    <r>
      <t>P</t>
    </r>
    <r>
      <rPr>
        <vertAlign val="subscript"/>
        <sz val="8"/>
        <rFont val="Arial"/>
        <family val="2"/>
      </rPr>
      <t>FINAL</t>
    </r>
    <r>
      <rPr>
        <sz val="8"/>
        <rFont val="Arial"/>
        <family val="2"/>
      </rPr>
      <t xml:space="preserve"> (psi)</t>
    </r>
  </si>
  <si>
    <t>of</t>
  </si>
  <si>
    <t>Day</t>
  </si>
  <si>
    <r>
      <t>LRV</t>
    </r>
    <r>
      <rPr>
        <vertAlign val="subscript"/>
        <sz val="8"/>
        <rFont val="Arial"/>
        <family val="2"/>
      </rPr>
      <t>C-TEST</t>
    </r>
  </si>
  <si>
    <t>Operational Data</t>
  </si>
  <si>
    <t>Min. Test Duration (minutes)</t>
  </si>
  <si>
    <t>Op. Criteria</t>
  </si>
  <si>
    <t>Certificate #</t>
  </si>
  <si>
    <t>DRC Operator or Designee's Signature</t>
  </si>
  <si>
    <t xml:space="preserve">Daily Highest Particle Count </t>
  </si>
  <si>
    <r>
      <t>Max. TMP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(psi)</t>
    </r>
  </si>
  <si>
    <r>
      <t>∆P</t>
    </r>
    <r>
      <rPr>
        <vertAlign val="subscript"/>
        <sz val="8"/>
        <rFont val="Arial"/>
        <family val="2"/>
      </rPr>
      <t>TEST</t>
    </r>
    <r>
      <rPr>
        <sz val="8"/>
        <rFont val="Arial"/>
        <family val="2"/>
      </rPr>
      <t xml:space="preserve"> (psi/min)</t>
    </r>
  </si>
  <si>
    <r>
      <t>∆P</t>
    </r>
    <r>
      <rPr>
        <vertAlign val="subscript"/>
        <sz val="8"/>
        <rFont val="Arial"/>
        <family val="2"/>
      </rPr>
      <t xml:space="preserve">TEST </t>
    </r>
    <r>
      <rPr>
        <sz val="8"/>
        <rFont val="Arial"/>
        <family val="2"/>
      </rPr>
      <t>(psi/min)</t>
    </r>
  </si>
  <si>
    <t>Daily Prod.(MG)</t>
  </si>
  <si>
    <t>LRV Verified</t>
  </si>
  <si>
    <r>
      <t>P</t>
    </r>
    <r>
      <rPr>
        <vertAlign val="subscript"/>
        <sz val="7"/>
        <rFont val="Arial"/>
        <family val="2"/>
      </rPr>
      <t>INITIAL</t>
    </r>
  </si>
  <si>
    <r>
      <t>P</t>
    </r>
    <r>
      <rPr>
        <vertAlign val="subscript"/>
        <sz val="7"/>
        <rFont val="Arial"/>
        <family val="2"/>
      </rPr>
      <t>FINAL</t>
    </r>
  </si>
  <si>
    <t>If no, explain:</t>
  </si>
  <si>
    <t>month?</t>
  </si>
  <si>
    <t xml:space="preserve">during the month?  </t>
  </si>
  <si>
    <t>If yes, explain:</t>
  </si>
  <si>
    <t>Daily Highest Turbidity (NTU)</t>
  </si>
  <si>
    <t># of Consec Results &gt; 0.15 NTU</t>
  </si>
  <si>
    <t># of Consec Results &gt; 30 counts/mL</t>
  </si>
  <si>
    <t>30 counts/mL in two consecutive measurements taken 15 minutes apart?</t>
  </si>
  <si>
    <t>Triggered DIT</t>
  </si>
  <si>
    <t>Description of Repair Work or Condition</t>
  </si>
  <si>
    <t xml:space="preserve">Were there any other conditions that initiated a DIT </t>
  </si>
  <si>
    <t xml:space="preserve">Description of Repair Work </t>
  </si>
  <si>
    <t>Daily Max. TMP (psi)</t>
  </si>
  <si>
    <r>
      <t xml:space="preserve">If Yes, </t>
    </r>
    <r>
      <rPr>
        <sz val="9"/>
        <rFont val="Arial"/>
        <family val="2"/>
      </rPr>
      <t>Complete the Table Below:</t>
    </r>
  </si>
  <si>
    <t xml:space="preserve">Were all membrane units monitored seperately and continuously (every 15 min.) for the entire </t>
  </si>
  <si>
    <t xml:space="preserve">Were all LRV's verified during the DIT equal to or above the LRV assigned to the unit?  </t>
  </si>
  <si>
    <r>
      <t xml:space="preserve">If No, </t>
    </r>
    <r>
      <rPr>
        <sz val="9"/>
        <rFont val="Arial"/>
        <family val="2"/>
      </rPr>
      <t>Complete the Table Below:</t>
    </r>
  </si>
  <si>
    <t xml:space="preserve">Were all DIT results within UCL? </t>
  </si>
  <si>
    <t xml:space="preserve">Did any membrane units experience turbidity exceedances of 0.15 NTU or particle counts of </t>
  </si>
  <si>
    <t>Was the continuous membrane monitoring or recording equipment (every 15 min.) off-line</t>
  </si>
  <si>
    <t>Normalized Specific Flux (gfd/psi)</t>
  </si>
  <si>
    <t>Max. Filter Flux (gfd)</t>
  </si>
  <si>
    <t>FORM  542-8109</t>
  </si>
  <si>
    <t>TP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</si>
</sst>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vertAlign val="subscript"/>
      <sz val="7"/>
      <name val="Arial"/>
      <family val="2"/>
    </font>
    <font>
      <sz val="7"/>
      <name val="Calibri"/>
      <family val="2"/>
    </font>
    <font>
      <b/>
      <u val="single"/>
      <sz val="9"/>
      <name val="Arial"/>
      <family val="2"/>
    </font>
    <font>
      <vertAlign val="subscript"/>
      <sz val="8"/>
      <name val="Arial"/>
      <family val="2"/>
    </font>
    <font>
      <b/>
      <sz val="8"/>
      <name val="Times New Roman"/>
      <family val="1"/>
    </font>
    <font>
      <u val="single"/>
      <sz val="9"/>
      <name val="Arial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Fill="0" applyBorder="0" applyAlignment="0" applyProtection="0"/>
    <xf numFmtId="0" fontId="44" fillId="0" borderId="0" applyNumberFormat="0" applyFill="0" applyBorder="0" applyAlignment="0" applyProtection="0"/>
    <xf numFmtId="2" fontId="12" fillId="0" borderId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3" fillId="0" borderId="0" xfId="59" applyFont="1" applyFill="1" applyBorder="1">
      <alignment/>
      <protection/>
    </xf>
    <xf numFmtId="0" fontId="3" fillId="0" borderId="0" xfId="59" applyFont="1" applyBorder="1" applyAlignment="1">
      <alignment horizontal="right"/>
      <protection/>
    </xf>
    <xf numFmtId="1" fontId="12" fillId="0" borderId="0" xfId="0" applyNumberFormat="1" applyFont="1" applyBorder="1" applyAlignment="1">
      <alignment/>
    </xf>
    <xf numFmtId="0" fontId="11" fillId="0" borderId="0" xfId="59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59" applyFont="1" applyBorder="1" applyAlignment="1">
      <alignment horizontal="center" vertical="center"/>
      <protection/>
    </xf>
    <xf numFmtId="17" fontId="3" fillId="0" borderId="0" xfId="59" applyNumberFormat="1" applyFont="1" applyBorder="1" applyAlignment="1">
      <alignment horizontal="center"/>
      <protection/>
    </xf>
    <xf numFmtId="1" fontId="3" fillId="0" borderId="0" xfId="59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164" fontId="8" fillId="0" borderId="11" xfId="0" applyNumberFormat="1" applyFont="1" applyBorder="1" applyAlignment="1">
      <alignment horizontal="center" wrapText="1"/>
    </xf>
    <xf numFmtId="17" fontId="3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left"/>
    </xf>
    <xf numFmtId="0" fontId="7" fillId="33" borderId="24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34" borderId="2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1" fillId="0" borderId="3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rmal_TOC-MORdraf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owadnr.gov/Documents%20and%20Settings/rlane1/Local%20Settings/Temporary%20Internet%20Files/OLK77/TNRCC%20TOC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owadnr.gov/Documents%20and%20Settings/rlane1/Local%20Settings/Temporary%20Internet%20Files/OLK77/TNRCC%20T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-TOCMOR"/>
      <sheetName val="p2-ACC"/>
      <sheetName val="p3-Step 2"/>
      <sheetName val="background"/>
      <sheetName val="SUVA Jar Test Worksheet"/>
      <sheetName val="Instructions"/>
      <sheetName val="TheRule"/>
    </sheetNames>
    <sheetDataSet>
      <sheetData sheetId="0">
        <row r="16">
          <cell r="F16" t="str">
            <v/>
          </cell>
          <cell r="K16" t="str">
            <v/>
          </cell>
        </row>
        <row r="17">
          <cell r="F17" t="str">
            <v/>
          </cell>
          <cell r="K17" t="str">
            <v/>
          </cell>
        </row>
        <row r="18">
          <cell r="F18" t="str">
            <v/>
          </cell>
          <cell r="K18" t="str">
            <v/>
          </cell>
        </row>
        <row r="19">
          <cell r="F19" t="str">
            <v/>
          </cell>
          <cell r="K19" t="str">
            <v/>
          </cell>
        </row>
        <row r="20">
          <cell r="F20" t="str">
            <v/>
          </cell>
          <cell r="K20" t="str">
            <v/>
          </cell>
        </row>
        <row r="21">
          <cell r="F21" t="str">
            <v/>
          </cell>
          <cell r="K21" t="str">
            <v/>
          </cell>
        </row>
        <row r="22">
          <cell r="F22" t="str">
            <v/>
          </cell>
          <cell r="K22" t="str">
            <v/>
          </cell>
        </row>
        <row r="23">
          <cell r="F23" t="str">
            <v/>
          </cell>
          <cell r="K23" t="str">
            <v/>
          </cell>
        </row>
        <row r="24">
          <cell r="F24" t="str">
            <v/>
          </cell>
          <cell r="K24" t="str">
            <v/>
          </cell>
        </row>
        <row r="25">
          <cell r="F25" t="str">
            <v/>
          </cell>
          <cell r="K25" t="str">
            <v/>
          </cell>
        </row>
        <row r="26">
          <cell r="F26" t="str">
            <v/>
          </cell>
          <cell r="K26" t="str">
            <v/>
          </cell>
        </row>
        <row r="27">
          <cell r="F27" t="str">
            <v/>
          </cell>
          <cell r="K27" t="str">
            <v/>
          </cell>
        </row>
        <row r="28">
          <cell r="F28" t="str">
            <v/>
          </cell>
          <cell r="K28" t="str">
            <v/>
          </cell>
        </row>
        <row r="29">
          <cell r="F29" t="str">
            <v/>
          </cell>
          <cell r="K29" t="str">
            <v/>
          </cell>
        </row>
        <row r="30">
          <cell r="F30" t="str">
            <v/>
          </cell>
          <cell r="K30" t="str">
            <v/>
          </cell>
        </row>
        <row r="31">
          <cell r="F31" t="str">
            <v/>
          </cell>
          <cell r="K31" t="str">
            <v/>
          </cell>
        </row>
        <row r="32">
          <cell r="F32" t="str">
            <v/>
          </cell>
          <cell r="K32" t="str">
            <v/>
          </cell>
        </row>
        <row r="33">
          <cell r="F33" t="str">
            <v/>
          </cell>
          <cell r="K33" t="str">
            <v/>
          </cell>
        </row>
        <row r="34">
          <cell r="F34" t="str">
            <v/>
          </cell>
          <cell r="K34" t="str">
            <v/>
          </cell>
        </row>
        <row r="35">
          <cell r="F35" t="str">
            <v/>
          </cell>
          <cell r="K35" t="str">
            <v/>
          </cell>
        </row>
        <row r="36">
          <cell r="F36" t="str">
            <v/>
          </cell>
          <cell r="K36" t="str">
            <v/>
          </cell>
        </row>
        <row r="37">
          <cell r="F37" t="str">
            <v/>
          </cell>
          <cell r="K37" t="str">
            <v/>
          </cell>
        </row>
        <row r="38">
          <cell r="F38" t="str">
            <v/>
          </cell>
          <cell r="K38" t="str">
            <v/>
          </cell>
        </row>
        <row r="39">
          <cell r="F39" t="str">
            <v/>
          </cell>
          <cell r="K39" t="str">
            <v/>
          </cell>
        </row>
        <row r="40">
          <cell r="F40" t="str">
            <v/>
          </cell>
          <cell r="K40" t="str">
            <v/>
          </cell>
        </row>
        <row r="41">
          <cell r="F41" t="str">
            <v/>
          </cell>
          <cell r="K41" t="str">
            <v/>
          </cell>
        </row>
        <row r="42">
          <cell r="F42" t="str">
            <v/>
          </cell>
          <cell r="K42" t="str">
            <v/>
          </cell>
        </row>
        <row r="43">
          <cell r="F43" t="str">
            <v/>
          </cell>
          <cell r="K43" t="str">
            <v/>
          </cell>
        </row>
        <row r="44">
          <cell r="F44" t="str">
            <v/>
          </cell>
          <cell r="K44" t="str">
            <v/>
          </cell>
        </row>
        <row r="45">
          <cell r="F45" t="str">
            <v/>
          </cell>
          <cell r="K45" t="str">
            <v/>
          </cell>
        </row>
        <row r="46">
          <cell r="F46" t="str">
            <v/>
          </cell>
          <cell r="K46" t="str">
            <v/>
          </cell>
        </row>
      </sheetData>
      <sheetData sheetId="3">
        <row r="6">
          <cell r="B6" t="str">
            <v>January</v>
          </cell>
          <cell r="C6">
            <v>2004</v>
          </cell>
          <cell r="F6" t="e">
            <v>#N/A</v>
          </cell>
          <cell r="H6">
            <v>32874</v>
          </cell>
        </row>
        <row r="7">
          <cell r="B7" t="str">
            <v>February</v>
          </cell>
          <cell r="C7">
            <v>2005</v>
          </cell>
        </row>
        <row r="8">
          <cell r="B8" t="str">
            <v>March</v>
          </cell>
          <cell r="C8">
            <v>2006</v>
          </cell>
          <cell r="R8" t="b">
            <v>0</v>
          </cell>
          <cell r="S8" t="b">
            <v>0</v>
          </cell>
          <cell r="T8" t="str">
            <v/>
          </cell>
        </row>
        <row r="9">
          <cell r="B9" t="str">
            <v>April</v>
          </cell>
          <cell r="C9">
            <v>2007</v>
          </cell>
          <cell r="K9">
            <v>35</v>
          </cell>
          <cell r="L9">
            <v>25</v>
          </cell>
          <cell r="M9">
            <v>15</v>
          </cell>
          <cell r="R9" t="b">
            <v>0</v>
          </cell>
          <cell r="S9" t="b">
            <v>0</v>
          </cell>
          <cell r="T9" t="str">
            <v/>
          </cell>
        </row>
        <row r="10">
          <cell r="B10" t="str">
            <v>May</v>
          </cell>
          <cell r="C10">
            <v>2008</v>
          </cell>
          <cell r="K10">
            <v>45</v>
          </cell>
          <cell r="L10">
            <v>35</v>
          </cell>
          <cell r="M10">
            <v>25</v>
          </cell>
          <cell r="R10" t="str">
            <v>NA</v>
          </cell>
          <cell r="S10" t="b">
            <v>0</v>
          </cell>
          <cell r="T10" t="str">
            <v/>
          </cell>
        </row>
        <row r="11">
          <cell r="B11" t="str">
            <v>June</v>
          </cell>
          <cell r="C11">
            <v>2009</v>
          </cell>
          <cell r="K11">
            <v>50</v>
          </cell>
          <cell r="L11">
            <v>40</v>
          </cell>
          <cell r="M11">
            <v>30</v>
          </cell>
          <cell r="R11" t="str">
            <v>NA</v>
          </cell>
          <cell r="S11" t="b">
            <v>0</v>
          </cell>
          <cell r="T11" t="str">
            <v/>
          </cell>
        </row>
        <row r="12">
          <cell r="B12" t="str">
            <v>July</v>
          </cell>
          <cell r="C12">
            <v>2010</v>
          </cell>
          <cell r="R12" t="b">
            <v>0</v>
          </cell>
          <cell r="S12" t="b">
            <v>0</v>
          </cell>
          <cell r="T12" t="str">
            <v/>
          </cell>
        </row>
        <row r="13">
          <cell r="B13" t="str">
            <v>August</v>
          </cell>
          <cell r="C13">
            <v>2011</v>
          </cell>
          <cell r="R13" t="b">
            <v>0</v>
          </cell>
          <cell r="S13" t="b">
            <v>0</v>
          </cell>
          <cell r="T13" t="str">
            <v/>
          </cell>
        </row>
        <row r="14">
          <cell r="B14" t="str">
            <v>September</v>
          </cell>
          <cell r="C14">
            <v>2012</v>
          </cell>
          <cell r="R14" t="b">
            <v>0</v>
          </cell>
          <cell r="S14" t="b">
            <v>0</v>
          </cell>
          <cell r="T14" t="str">
            <v/>
          </cell>
        </row>
        <row r="15">
          <cell r="B15" t="str">
            <v>October</v>
          </cell>
          <cell r="C15">
            <v>2013</v>
          </cell>
          <cell r="R15" t="b">
            <v>0</v>
          </cell>
          <cell r="S15" t="b">
            <v>0</v>
          </cell>
          <cell r="T15" t="str">
            <v/>
          </cell>
        </row>
        <row r="16">
          <cell r="B16" t="str">
            <v>November</v>
          </cell>
          <cell r="C16">
            <v>2014</v>
          </cell>
          <cell r="J16">
            <v>0</v>
          </cell>
          <cell r="L16" t="str">
            <v>out of range</v>
          </cell>
        </row>
        <row r="17">
          <cell r="B17" t="str">
            <v>December</v>
          </cell>
          <cell r="J17">
            <v>0</v>
          </cell>
          <cell r="L17" t="str">
            <v>out of range</v>
          </cell>
        </row>
        <row r="18">
          <cell r="J18">
            <v>0</v>
          </cell>
          <cell r="L18" t="str">
            <v>out of range</v>
          </cell>
        </row>
        <row r="19">
          <cell r="J19">
            <v>0</v>
          </cell>
          <cell r="L19" t="str">
            <v>out of range</v>
          </cell>
        </row>
        <row r="20">
          <cell r="J20">
            <v>0</v>
          </cell>
          <cell r="L20" t="str">
            <v>out of range</v>
          </cell>
        </row>
        <row r="21">
          <cell r="J21">
            <v>0</v>
          </cell>
          <cell r="L21" t="str">
            <v>out of range</v>
          </cell>
        </row>
        <row r="22">
          <cell r="J22">
            <v>0</v>
          </cell>
          <cell r="L22" t="str">
            <v>out of range</v>
          </cell>
        </row>
        <row r="23">
          <cell r="J23">
            <v>0</v>
          </cell>
          <cell r="L23" t="str">
            <v>out of range</v>
          </cell>
        </row>
        <row r="24">
          <cell r="J24">
            <v>0</v>
          </cell>
          <cell r="L24" t="str">
            <v>out of range</v>
          </cell>
        </row>
        <row r="25">
          <cell r="B25" t="e">
            <v>#N/A</v>
          </cell>
          <cell r="J25">
            <v>0</v>
          </cell>
          <cell r="L25" t="str">
            <v>out of range</v>
          </cell>
        </row>
        <row r="26">
          <cell r="J26">
            <v>0</v>
          </cell>
          <cell r="L26" t="str">
            <v>out of range</v>
          </cell>
        </row>
        <row r="27">
          <cell r="J27">
            <v>0</v>
          </cell>
          <cell r="L27" t="str">
            <v>out of range</v>
          </cell>
        </row>
        <row r="28">
          <cell r="B28" t="e">
            <v>#N/A</v>
          </cell>
          <cell r="J28">
            <v>0</v>
          </cell>
          <cell r="L28" t="str">
            <v>out of range</v>
          </cell>
        </row>
        <row r="29">
          <cell r="J29">
            <v>0</v>
          </cell>
          <cell r="L29" t="str">
            <v>out of range</v>
          </cell>
        </row>
        <row r="30">
          <cell r="J30">
            <v>0</v>
          </cell>
          <cell r="L30" t="str">
            <v>out of range</v>
          </cell>
        </row>
        <row r="31">
          <cell r="B31" t="e">
            <v>#N/A</v>
          </cell>
          <cell r="J31">
            <v>0</v>
          </cell>
          <cell r="L31" t="str">
            <v>out of range</v>
          </cell>
        </row>
        <row r="32">
          <cell r="J32">
            <v>0</v>
          </cell>
          <cell r="L32" t="str">
            <v>out of range</v>
          </cell>
        </row>
        <row r="33">
          <cell r="J33">
            <v>0</v>
          </cell>
          <cell r="L33" t="str">
            <v>out of range</v>
          </cell>
        </row>
        <row r="34">
          <cell r="J34">
            <v>0</v>
          </cell>
          <cell r="L34" t="str">
            <v>out of range</v>
          </cell>
        </row>
        <row r="35">
          <cell r="J35">
            <v>0</v>
          </cell>
          <cell r="L35" t="str">
            <v>out of range</v>
          </cell>
        </row>
        <row r="36">
          <cell r="J36">
            <v>0</v>
          </cell>
          <cell r="L36" t="str">
            <v>out of range</v>
          </cell>
        </row>
        <row r="37">
          <cell r="J37">
            <v>0</v>
          </cell>
          <cell r="L37" t="str">
            <v>out of range</v>
          </cell>
        </row>
        <row r="38">
          <cell r="J38">
            <v>0</v>
          </cell>
          <cell r="L38" t="str">
            <v>out of range</v>
          </cell>
        </row>
        <row r="39">
          <cell r="J39">
            <v>0</v>
          </cell>
          <cell r="L39" t="str">
            <v>out of range</v>
          </cell>
        </row>
        <row r="40">
          <cell r="J40">
            <v>0</v>
          </cell>
          <cell r="L40" t="str">
            <v>out of range</v>
          </cell>
        </row>
        <row r="41">
          <cell r="J41">
            <v>0</v>
          </cell>
          <cell r="L41" t="str">
            <v>out of range</v>
          </cell>
        </row>
        <row r="42">
          <cell r="J42">
            <v>0</v>
          </cell>
          <cell r="L42" t="str">
            <v>out of range</v>
          </cell>
        </row>
        <row r="43">
          <cell r="J43">
            <v>0</v>
          </cell>
          <cell r="L43" t="str">
            <v>out of range</v>
          </cell>
        </row>
        <row r="44">
          <cell r="J44">
            <v>0</v>
          </cell>
          <cell r="L44" t="str">
            <v>out of range</v>
          </cell>
        </row>
        <row r="45">
          <cell r="J45">
            <v>0</v>
          </cell>
          <cell r="L45" t="str">
            <v>out of range</v>
          </cell>
        </row>
        <row r="46">
          <cell r="J46">
            <v>0</v>
          </cell>
          <cell r="L46" t="str">
            <v>out of range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-TOCMOR"/>
      <sheetName val="p2-ACC"/>
      <sheetName val="background"/>
      <sheetName val="SUVA Jar Test Worksheet"/>
      <sheetName val="Instructions"/>
      <sheetName val="TheRule"/>
    </sheetNames>
    <sheetDataSet>
      <sheetData sheetId="2">
        <row r="4">
          <cell r="AB4" t="str">
            <v/>
          </cell>
        </row>
        <row r="5">
          <cell r="AB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SheetLayoutView="75" zoomScalePageLayoutView="0" workbookViewId="0" topLeftCell="A1">
      <selection activeCell="C6" sqref="C6:G6"/>
    </sheetView>
  </sheetViews>
  <sheetFormatPr defaultColWidth="9.00390625" defaultRowHeight="15.75"/>
  <cols>
    <col min="1" max="1" width="7.00390625" style="4" customWidth="1"/>
    <col min="2" max="2" width="7.25390625" style="3" customWidth="1"/>
    <col min="3" max="3" width="6.625" style="3" customWidth="1"/>
    <col min="4" max="4" width="7.75390625" style="3" customWidth="1"/>
    <col min="5" max="7" width="6.625" style="3" customWidth="1"/>
    <col min="8" max="9" width="6.625" style="2" customWidth="1"/>
    <col min="10" max="12" width="6.625" style="0" customWidth="1"/>
    <col min="13" max="13" width="8.625" style="0" customWidth="1"/>
    <col min="14" max="14" width="6.625" style="0" customWidth="1"/>
    <col min="15" max="15" width="8.625" style="0" customWidth="1"/>
    <col min="16" max="16" width="2.25390625" style="0" customWidth="1"/>
    <col min="17" max="17" width="6.25390625" style="0" bestFit="1" customWidth="1"/>
    <col min="18" max="19" width="4.125" style="0" customWidth="1"/>
    <col min="20" max="20" width="4.625" style="0" customWidth="1"/>
    <col min="21" max="21" width="3.625" style="1" bestFit="1" customWidth="1"/>
    <col min="22" max="22" width="6.25390625" style="1" customWidth="1"/>
    <col min="23" max="23" width="6.875" style="1" customWidth="1"/>
    <col min="24" max="24" width="5.25390625" style="0" customWidth="1"/>
    <col min="25" max="27" width="4.625" style="0" customWidth="1"/>
    <col min="28" max="28" width="4.875" style="0" customWidth="1"/>
    <col min="29" max="30" width="4.625" style="0" customWidth="1"/>
    <col min="31" max="31" width="5.00390625" style="0" customWidth="1"/>
    <col min="32" max="32" width="4.875" style="0" customWidth="1"/>
    <col min="33" max="34" width="4.625" style="0" customWidth="1"/>
    <col min="35" max="35" width="5.00390625" style="0" customWidth="1"/>
    <col min="36" max="36" width="4.875" style="0" customWidth="1"/>
    <col min="37" max="39" width="4.625" style="0" customWidth="1"/>
    <col min="40" max="40" width="4.875" style="0" customWidth="1"/>
    <col min="41" max="44" width="5.00390625" style="1" customWidth="1"/>
  </cols>
  <sheetData>
    <row r="1" spans="1:45" ht="14.25" customHeight="1">
      <c r="A1" s="175" t="s">
        <v>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65"/>
      <c r="Q1" s="65"/>
      <c r="R1" s="65"/>
      <c r="S1" s="65"/>
      <c r="T1" s="65"/>
      <c r="U1" s="65"/>
      <c r="V1" s="65"/>
      <c r="W1" s="65"/>
      <c r="X1" s="65"/>
      <c r="Y1" s="40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42"/>
    </row>
    <row r="2" spans="1:45" ht="14.25" customHeight="1">
      <c r="A2" s="175" t="s">
        <v>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38"/>
      <c r="Q2" s="38"/>
      <c r="R2" s="38"/>
      <c r="S2" s="38"/>
      <c r="T2" s="38"/>
      <c r="U2" s="38"/>
      <c r="V2" s="38"/>
      <c r="W2" s="38"/>
      <c r="X2" s="38"/>
      <c r="Y2" s="40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42"/>
    </row>
    <row r="3" spans="1:45" ht="14.25" customHeight="1">
      <c r="A3" s="175" t="s">
        <v>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38"/>
      <c r="Q3" s="38"/>
      <c r="R3" s="38"/>
      <c r="S3" s="38"/>
      <c r="T3" s="38"/>
      <c r="U3" s="38"/>
      <c r="V3" s="38"/>
      <c r="W3" s="38"/>
      <c r="X3" s="38"/>
      <c r="Y3" s="40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42"/>
    </row>
    <row r="4" spans="4:45" ht="14.25" customHeight="1">
      <c r="D4" s="53"/>
      <c r="E4" s="53"/>
      <c r="F4" s="53"/>
      <c r="G4" s="53"/>
      <c r="H4" s="134"/>
      <c r="I4" s="22"/>
      <c r="K4" s="53"/>
      <c r="L4" s="53"/>
      <c r="M4" s="53"/>
      <c r="N4" s="135"/>
      <c r="O4" s="137"/>
      <c r="P4" s="65"/>
      <c r="Q4" s="65"/>
      <c r="R4" s="65"/>
      <c r="S4" s="65"/>
      <c r="T4" s="65"/>
      <c r="U4" s="65"/>
      <c r="V4" s="65"/>
      <c r="W4" s="65"/>
      <c r="X4" s="65"/>
      <c r="Y4" s="40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42"/>
    </row>
    <row r="5" spans="1:45" ht="14.25" customHeight="1">
      <c r="A5" s="38" t="s">
        <v>13</v>
      </c>
      <c r="B5" s="65"/>
      <c r="C5" s="154" t="s">
        <v>74</v>
      </c>
      <c r="D5" s="79"/>
      <c r="E5" s="79"/>
      <c r="F5" s="79"/>
      <c r="G5" s="79"/>
      <c r="H5" s="65"/>
      <c r="L5" s="38" t="s">
        <v>9</v>
      </c>
      <c r="M5" s="79"/>
      <c r="N5" s="189"/>
      <c r="O5" s="189"/>
      <c r="P5" s="65"/>
      <c r="Q5" s="65"/>
      <c r="R5" s="65"/>
      <c r="S5" s="65"/>
      <c r="T5" s="65"/>
      <c r="U5" s="65"/>
      <c r="V5" s="65"/>
      <c r="W5" s="65"/>
      <c r="X5" s="65"/>
      <c r="Y5" s="40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42"/>
    </row>
    <row r="6" spans="1:47" s="33" customFormat="1" ht="14.25" customHeight="1">
      <c r="A6" s="38" t="s">
        <v>10</v>
      </c>
      <c r="B6" s="65"/>
      <c r="C6" s="188"/>
      <c r="D6" s="188"/>
      <c r="E6" s="188"/>
      <c r="F6" s="188"/>
      <c r="G6" s="188"/>
      <c r="H6" s="65"/>
      <c r="I6" s="2"/>
      <c r="L6" s="38" t="s">
        <v>8</v>
      </c>
      <c r="M6"/>
      <c r="N6" s="190"/>
      <c r="O6" s="190"/>
      <c r="P6" s="63"/>
      <c r="Q6" s="35"/>
      <c r="R6" s="64"/>
      <c r="S6" s="64"/>
      <c r="T6" s="64"/>
      <c r="U6" s="34"/>
      <c r="V6" s="35"/>
      <c r="W6" s="34"/>
      <c r="Y6" s="66"/>
      <c r="Z6" s="81"/>
      <c r="AA6" s="64"/>
      <c r="AB6" s="64"/>
      <c r="AC6" s="82"/>
      <c r="AD6" s="36"/>
      <c r="AE6" s="36"/>
      <c r="AF6" s="36"/>
      <c r="AG6" s="36"/>
      <c r="AH6" s="80"/>
      <c r="AI6" s="63"/>
      <c r="AJ6" s="63"/>
      <c r="AK6" s="63"/>
      <c r="AL6" s="36"/>
      <c r="AM6" s="80"/>
      <c r="AN6" s="64"/>
      <c r="AO6" s="64"/>
      <c r="AP6" s="34"/>
      <c r="AQ6" s="80"/>
      <c r="AR6" s="34"/>
      <c r="AS6" s="36"/>
      <c r="AT6" s="66"/>
      <c r="AU6" s="66"/>
    </row>
    <row r="7" spans="1:47" s="33" customFormat="1" ht="14.25" customHeight="1">
      <c r="A7" s="38" t="s">
        <v>32</v>
      </c>
      <c r="B7" s="37"/>
      <c r="C7" s="116"/>
      <c r="D7" s="37" t="s">
        <v>35</v>
      </c>
      <c r="E7" s="116"/>
      <c r="F7" s="37"/>
      <c r="G7" s="64"/>
      <c r="H7" s="39"/>
      <c r="I7" s="39"/>
      <c r="L7" s="81" t="s">
        <v>7</v>
      </c>
      <c r="M7" s="42"/>
      <c r="N7" s="190"/>
      <c r="O7" s="190"/>
      <c r="P7" s="63"/>
      <c r="Q7" s="35"/>
      <c r="R7" s="64"/>
      <c r="S7" s="64"/>
      <c r="T7" s="64"/>
      <c r="U7" s="34"/>
      <c r="V7" s="35"/>
      <c r="W7" s="34"/>
      <c r="Y7" s="66"/>
      <c r="Z7" s="81"/>
      <c r="AA7" s="64"/>
      <c r="AB7" s="64"/>
      <c r="AC7" s="82"/>
      <c r="AD7" s="36"/>
      <c r="AE7" s="36"/>
      <c r="AF7" s="36"/>
      <c r="AG7" s="36"/>
      <c r="AH7" s="80"/>
      <c r="AI7" s="63"/>
      <c r="AJ7" s="63"/>
      <c r="AK7" s="63"/>
      <c r="AL7" s="36"/>
      <c r="AM7" s="80"/>
      <c r="AN7" s="64"/>
      <c r="AO7" s="64"/>
      <c r="AP7" s="34"/>
      <c r="AQ7" s="80"/>
      <c r="AR7" s="34"/>
      <c r="AS7" s="36"/>
      <c r="AT7" s="66"/>
      <c r="AU7" s="66"/>
    </row>
    <row r="8" spans="1:47" s="33" customFormat="1" ht="14.25" customHeight="1" thickBot="1">
      <c r="A8" s="38"/>
      <c r="B8" s="37"/>
      <c r="C8" s="116"/>
      <c r="D8" s="37"/>
      <c r="E8" s="116"/>
      <c r="F8" s="37"/>
      <c r="G8" s="64"/>
      <c r="H8" s="39"/>
      <c r="I8" s="39"/>
      <c r="P8" s="63"/>
      <c r="Q8" s="35"/>
      <c r="R8" s="64"/>
      <c r="S8" s="64"/>
      <c r="T8" s="64"/>
      <c r="U8" s="34"/>
      <c r="V8" s="35"/>
      <c r="W8" s="34"/>
      <c r="Y8" s="66"/>
      <c r="Z8" s="81"/>
      <c r="AA8" s="64"/>
      <c r="AB8" s="64"/>
      <c r="AC8" s="82"/>
      <c r="AD8" s="36"/>
      <c r="AE8" s="36"/>
      <c r="AF8" s="36"/>
      <c r="AG8" s="36"/>
      <c r="AH8" s="80"/>
      <c r="AI8" s="63"/>
      <c r="AJ8" s="63"/>
      <c r="AK8" s="63"/>
      <c r="AL8" s="36"/>
      <c r="AM8" s="80"/>
      <c r="AN8" s="64"/>
      <c r="AO8" s="64"/>
      <c r="AP8" s="34"/>
      <c r="AQ8" s="80"/>
      <c r="AR8" s="34"/>
      <c r="AS8" s="36"/>
      <c r="AT8" s="66"/>
      <c r="AU8" s="66"/>
    </row>
    <row r="9" spans="1:45" s="90" customFormat="1" ht="14.25" customHeight="1">
      <c r="A9" s="89"/>
      <c r="B9" s="182" t="s">
        <v>16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03"/>
      <c r="Q9" s="103"/>
      <c r="R9" s="103"/>
      <c r="S9" s="103"/>
      <c r="T9" s="103"/>
      <c r="U9" s="103"/>
      <c r="V9" s="103"/>
      <c r="W9" s="103"/>
      <c r="X9" s="103"/>
      <c r="Z9" s="81"/>
      <c r="AA9" s="91"/>
      <c r="AB9" s="92"/>
      <c r="AC9" s="91"/>
      <c r="AD9" s="91"/>
      <c r="AE9" s="91"/>
      <c r="AF9" s="91"/>
      <c r="AG9" s="80"/>
      <c r="AH9" s="64"/>
      <c r="AI9" s="64"/>
      <c r="AJ9" s="64"/>
      <c r="AK9" s="80"/>
      <c r="AL9" s="64"/>
      <c r="AM9" s="91"/>
      <c r="AN9" s="91"/>
      <c r="AO9" s="80"/>
      <c r="AP9" s="64"/>
      <c r="AQ9" s="92"/>
      <c r="AR9" s="92"/>
      <c r="AS9" s="92"/>
    </row>
    <row r="10" spans="1:44" ht="39">
      <c r="A10" s="88" t="s">
        <v>18</v>
      </c>
      <c r="B10" s="118" t="s">
        <v>31</v>
      </c>
      <c r="C10" s="113" t="s">
        <v>39</v>
      </c>
      <c r="D10" s="112" t="s">
        <v>17</v>
      </c>
      <c r="E10" s="112" t="s">
        <v>37</v>
      </c>
      <c r="F10" s="70"/>
      <c r="G10" s="70"/>
      <c r="H10" s="152" t="s">
        <v>40</v>
      </c>
      <c r="I10" s="119" t="s">
        <v>44</v>
      </c>
      <c r="J10" s="112" t="s">
        <v>72</v>
      </c>
      <c r="K10" s="120"/>
      <c r="L10" s="55"/>
      <c r="M10" s="120"/>
      <c r="N10" s="70"/>
      <c r="O10" s="74"/>
      <c r="P10" s="104"/>
      <c r="Q10" s="105"/>
      <c r="R10" s="105"/>
      <c r="S10" s="104"/>
      <c r="T10" s="104"/>
      <c r="U10" s="103"/>
      <c r="V10" s="103"/>
      <c r="W10" s="103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</row>
    <row r="11" spans="1:45" ht="14.25" customHeight="1" thickBot="1">
      <c r="A11" s="11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3"/>
      <c r="P11" s="103"/>
      <c r="Q11" s="103"/>
      <c r="R11" s="103"/>
      <c r="S11" s="103"/>
      <c r="T11" s="103"/>
      <c r="U11" s="103"/>
      <c r="V11" s="103"/>
      <c r="W11" s="103"/>
      <c r="X11" s="103"/>
      <c r="Z11" s="56"/>
      <c r="AA11" s="56"/>
      <c r="AB11" s="13"/>
      <c r="AC11" s="56"/>
      <c r="AD11" s="13"/>
      <c r="AE11" s="56"/>
      <c r="AF11" s="13"/>
      <c r="AG11" s="56"/>
      <c r="AH11" s="57"/>
      <c r="AI11" s="57"/>
      <c r="AJ11" s="57"/>
      <c r="AK11" s="57"/>
      <c r="AL11" s="57"/>
      <c r="AM11" s="57"/>
      <c r="AN11" s="58"/>
      <c r="AO11" s="58"/>
      <c r="AP11" s="58"/>
      <c r="AQ11" s="42"/>
      <c r="AR11" s="42"/>
      <c r="AS11" s="42"/>
    </row>
    <row r="12" spans="1:45" ht="14.25" customHeight="1" thickBot="1">
      <c r="A12" s="13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103"/>
      <c r="Q12" s="103"/>
      <c r="R12" s="103"/>
      <c r="S12" s="103"/>
      <c r="T12" s="103"/>
      <c r="U12" s="103"/>
      <c r="V12" s="103"/>
      <c r="W12" s="103"/>
      <c r="X12" s="103"/>
      <c r="Z12" s="56"/>
      <c r="AA12" s="56"/>
      <c r="AB12" s="56"/>
      <c r="AC12" s="56"/>
      <c r="AD12" s="56"/>
      <c r="AE12" s="56"/>
      <c r="AF12" s="42"/>
      <c r="AG12" s="56"/>
      <c r="AH12" s="57"/>
      <c r="AI12" s="57"/>
      <c r="AJ12" s="57"/>
      <c r="AK12" s="57"/>
      <c r="AL12" s="57"/>
      <c r="AM12" s="57"/>
      <c r="AN12" s="58"/>
      <c r="AO12" s="58"/>
      <c r="AP12" s="58"/>
      <c r="AQ12" s="42"/>
      <c r="AR12" s="42"/>
      <c r="AS12" s="42"/>
    </row>
    <row r="13" spans="1:45" s="90" customFormat="1" ht="14.25" customHeight="1">
      <c r="A13" s="185" t="s">
        <v>36</v>
      </c>
      <c r="B13" s="182" t="s">
        <v>15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03"/>
      <c r="Q13" s="103"/>
      <c r="R13" s="103"/>
      <c r="S13" s="103"/>
      <c r="T13" s="103"/>
      <c r="U13" s="103"/>
      <c r="V13" s="103"/>
      <c r="W13" s="103"/>
      <c r="X13" s="103"/>
      <c r="Y13" s="95"/>
      <c r="Z13" s="67"/>
      <c r="AA13" s="67"/>
      <c r="AB13" s="67"/>
      <c r="AC13" s="67"/>
      <c r="AD13" s="67"/>
      <c r="AE13" s="67"/>
      <c r="AF13" s="67"/>
      <c r="AG13" s="67"/>
      <c r="AH13" s="93"/>
      <c r="AI13" s="93"/>
      <c r="AJ13" s="93"/>
      <c r="AK13" s="93"/>
      <c r="AL13" s="93"/>
      <c r="AM13" s="93"/>
      <c r="AN13" s="94"/>
      <c r="AO13" s="94"/>
      <c r="AP13" s="94"/>
      <c r="AQ13" s="92"/>
      <c r="AR13" s="92"/>
      <c r="AS13" s="92"/>
    </row>
    <row r="14" spans="1:45" s="90" customFormat="1" ht="14.25" customHeight="1">
      <c r="A14" s="186"/>
      <c r="B14" s="172" t="s">
        <v>38</v>
      </c>
      <c r="C14" s="173"/>
      <c r="D14" s="173"/>
      <c r="E14" s="173"/>
      <c r="F14" s="172" t="s">
        <v>20</v>
      </c>
      <c r="G14" s="173"/>
      <c r="H14" s="173"/>
      <c r="I14" s="173"/>
      <c r="J14" s="173"/>
      <c r="K14" s="174"/>
      <c r="L14" s="172" t="s">
        <v>21</v>
      </c>
      <c r="M14" s="191"/>
      <c r="N14" s="191"/>
      <c r="O14" s="192"/>
      <c r="P14" s="103"/>
      <c r="Q14" s="103"/>
      <c r="R14" s="103"/>
      <c r="S14" s="103"/>
      <c r="T14" s="103"/>
      <c r="U14" s="106"/>
      <c r="V14" s="103"/>
      <c r="W14" s="107"/>
      <c r="X14" s="107"/>
      <c r="Y14" s="96"/>
      <c r="Z14" s="97"/>
      <c r="AA14" s="98"/>
      <c r="AB14" s="97"/>
      <c r="AC14" s="99"/>
      <c r="AD14" s="99"/>
      <c r="AE14" s="99"/>
      <c r="AF14" s="17"/>
      <c r="AG14" s="17"/>
      <c r="AH14" s="17"/>
      <c r="AI14" s="17"/>
      <c r="AJ14" s="17"/>
      <c r="AK14" s="17"/>
      <c r="AL14" s="17"/>
      <c r="AM14" s="17"/>
      <c r="AN14" s="98"/>
      <c r="AO14" s="98"/>
      <c r="AP14" s="98"/>
      <c r="AQ14" s="92"/>
      <c r="AR14" s="92"/>
      <c r="AS14" s="92"/>
    </row>
    <row r="15" spans="1:44" ht="45.75" thickBot="1">
      <c r="A15" s="187"/>
      <c r="B15" s="114" t="s">
        <v>47</v>
      </c>
      <c r="C15" s="114" t="s">
        <v>63</v>
      </c>
      <c r="D15" s="114" t="s">
        <v>71</v>
      </c>
      <c r="E15" s="72"/>
      <c r="F15" s="114" t="s">
        <v>33</v>
      </c>
      <c r="G15" s="114" t="s">
        <v>34</v>
      </c>
      <c r="H15" s="114" t="s">
        <v>19</v>
      </c>
      <c r="I15" s="114" t="s">
        <v>45</v>
      </c>
      <c r="J15" s="114" t="s">
        <v>22</v>
      </c>
      <c r="K15" s="114" t="s">
        <v>48</v>
      </c>
      <c r="L15" s="114" t="s">
        <v>55</v>
      </c>
      <c r="M15" s="114" t="s">
        <v>56</v>
      </c>
      <c r="N15" s="114" t="s">
        <v>43</v>
      </c>
      <c r="O15" s="115" t="s">
        <v>57</v>
      </c>
      <c r="P15" s="109"/>
      <c r="Q15" s="110"/>
      <c r="R15" s="111"/>
      <c r="S15" s="108"/>
      <c r="T15" s="108"/>
      <c r="U15" s="108"/>
      <c r="V15" s="68"/>
      <c r="W15" s="75"/>
      <c r="X15" s="75"/>
      <c r="Y15" s="75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/>
      <c r="AR15"/>
    </row>
    <row r="16" spans="1:45" ht="14.25" customHeight="1">
      <c r="A16" s="129">
        <v>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66"/>
      <c r="P16" s="32"/>
      <c r="Q16" s="32"/>
      <c r="R16" s="32"/>
      <c r="S16" s="32"/>
      <c r="T16" s="32"/>
      <c r="U16" s="32"/>
      <c r="V16" s="32"/>
      <c r="W16" s="32"/>
      <c r="X16" s="32"/>
      <c r="Y16" s="6"/>
      <c r="Z16" s="12"/>
      <c r="AA16" s="12"/>
      <c r="AB16" s="12"/>
      <c r="AC16" s="12"/>
      <c r="AD16" s="12"/>
      <c r="AE16" s="12"/>
      <c r="AF16" s="59"/>
      <c r="AG16" s="12"/>
      <c r="AH16" s="59"/>
      <c r="AI16" s="12"/>
      <c r="AJ16" s="59"/>
      <c r="AK16" s="12"/>
      <c r="AL16" s="59"/>
      <c r="AM16" s="12"/>
      <c r="AN16" s="43"/>
      <c r="AO16" s="43"/>
      <c r="AP16" s="43"/>
      <c r="AQ16" s="42"/>
      <c r="AR16" s="42"/>
      <c r="AS16" s="42"/>
    </row>
    <row r="17" spans="1:45" ht="14.25" customHeight="1">
      <c r="A17" s="121">
        <v>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67"/>
      <c r="P17" s="6"/>
      <c r="Q17" s="6"/>
      <c r="R17" s="6"/>
      <c r="S17" s="6"/>
      <c r="T17" s="6"/>
      <c r="U17" s="6"/>
      <c r="V17" s="6"/>
      <c r="W17" s="6"/>
      <c r="X17" s="6"/>
      <c r="Y17" s="6"/>
      <c r="Z17" s="13"/>
      <c r="AA17" s="13"/>
      <c r="AB17" s="13"/>
      <c r="AC17" s="13"/>
      <c r="AD17" s="13"/>
      <c r="AE17" s="13"/>
      <c r="AF17" s="13"/>
      <c r="AG17" s="13"/>
      <c r="AH17" s="26"/>
      <c r="AI17" s="26"/>
      <c r="AJ17" s="26"/>
      <c r="AK17" s="26"/>
      <c r="AL17" s="26"/>
      <c r="AM17" s="26"/>
      <c r="AN17" s="43"/>
      <c r="AO17" s="43"/>
      <c r="AP17" s="43"/>
      <c r="AQ17" s="42"/>
      <c r="AR17" s="42"/>
      <c r="AS17" s="42"/>
    </row>
    <row r="18" spans="1:45" ht="14.25" customHeight="1">
      <c r="A18" s="123">
        <v>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68"/>
      <c r="P18" s="6"/>
      <c r="Q18" s="6"/>
      <c r="R18" s="6"/>
      <c r="S18" s="6"/>
      <c r="T18" s="6"/>
      <c r="U18" s="6"/>
      <c r="V18" s="6"/>
      <c r="W18" s="6"/>
      <c r="X18" s="6"/>
      <c r="Y18" s="6"/>
      <c r="Z18" s="13"/>
      <c r="AA18" s="13"/>
      <c r="AB18" s="13"/>
      <c r="AC18" s="13"/>
      <c r="AD18" s="13"/>
      <c r="AE18" s="12"/>
      <c r="AF18" s="12"/>
      <c r="AG18" s="13"/>
      <c r="AH18" s="26"/>
      <c r="AI18" s="26"/>
      <c r="AJ18" s="26"/>
      <c r="AK18" s="26"/>
      <c r="AL18" s="26"/>
      <c r="AM18" s="26"/>
      <c r="AN18" s="43"/>
      <c r="AO18" s="43"/>
      <c r="AP18" s="43"/>
      <c r="AQ18" s="42"/>
      <c r="AR18" s="42"/>
      <c r="AS18" s="42"/>
    </row>
    <row r="19" spans="1:45" ht="14.25" customHeight="1">
      <c r="A19" s="121">
        <v>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67"/>
      <c r="P19" s="6"/>
      <c r="Q19" s="6"/>
      <c r="R19" s="6"/>
      <c r="S19" s="6"/>
      <c r="T19" s="6"/>
      <c r="U19" s="6"/>
      <c r="V19" s="6"/>
      <c r="W19" s="6"/>
      <c r="X19" s="6"/>
      <c r="Y19" s="6"/>
      <c r="Z19" s="13"/>
      <c r="AA19" s="13"/>
      <c r="AB19" s="13"/>
      <c r="AC19" s="13"/>
      <c r="AD19" s="43"/>
      <c r="AE19" s="60"/>
      <c r="AF19" s="60"/>
      <c r="AG19" s="43"/>
      <c r="AH19" s="43"/>
      <c r="AI19" s="26"/>
      <c r="AJ19" s="13"/>
      <c r="AK19" s="26"/>
      <c r="AL19" s="26"/>
      <c r="AM19" s="26"/>
      <c r="AN19" s="43"/>
      <c r="AO19" s="43"/>
      <c r="AP19" s="43"/>
      <c r="AQ19" s="42"/>
      <c r="AR19" s="42"/>
      <c r="AS19" s="42"/>
    </row>
    <row r="20" spans="1:45" ht="14.25" customHeight="1">
      <c r="A20" s="123">
        <v>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68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43"/>
      <c r="AC20" s="13"/>
      <c r="AD20" s="13"/>
      <c r="AE20" s="13"/>
      <c r="AF20" s="13"/>
      <c r="AG20" s="13"/>
      <c r="AH20" s="26"/>
      <c r="AI20" s="26"/>
      <c r="AJ20" s="26"/>
      <c r="AK20" s="26"/>
      <c r="AL20" s="26"/>
      <c r="AM20" s="26"/>
      <c r="AN20" s="43"/>
      <c r="AO20" s="43"/>
      <c r="AP20" s="43"/>
      <c r="AQ20" s="42"/>
      <c r="AR20" s="42"/>
      <c r="AS20" s="42"/>
    </row>
    <row r="21" spans="1:45" ht="14.25" customHeight="1">
      <c r="A21" s="121">
        <v>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67"/>
      <c r="P21" s="6"/>
      <c r="Q21" s="6"/>
      <c r="R21" s="6"/>
      <c r="S21" s="6"/>
      <c r="T21" s="6"/>
      <c r="U21" s="6"/>
      <c r="V21" s="6"/>
      <c r="W21" s="6"/>
      <c r="X21" s="6"/>
      <c r="Y21" s="6"/>
      <c r="Z21" s="13"/>
      <c r="AA21" s="13"/>
      <c r="AB21" s="43"/>
      <c r="AC21" s="13"/>
      <c r="AD21" s="13"/>
      <c r="AE21" s="13"/>
      <c r="AF21" s="13"/>
      <c r="AG21" s="13"/>
      <c r="AH21" s="26"/>
      <c r="AI21" s="26"/>
      <c r="AJ21" s="26"/>
      <c r="AK21" s="26"/>
      <c r="AL21" s="26"/>
      <c r="AM21" s="26"/>
      <c r="AN21" s="43"/>
      <c r="AO21" s="43"/>
      <c r="AP21" s="43"/>
      <c r="AQ21" s="42"/>
      <c r="AR21" s="42"/>
      <c r="AS21" s="42"/>
    </row>
    <row r="22" spans="1:45" ht="14.25" customHeight="1">
      <c r="A22" s="123">
        <v>7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68"/>
      <c r="P22" s="6"/>
      <c r="Q22" s="6"/>
      <c r="R22" s="6"/>
      <c r="S22" s="6"/>
      <c r="T22" s="6"/>
      <c r="U22" s="6"/>
      <c r="V22" s="6"/>
      <c r="W22" s="6"/>
      <c r="X22" s="6"/>
      <c r="Y22" s="6"/>
      <c r="Z22" s="13"/>
      <c r="AA22" s="13"/>
      <c r="AB22" s="13"/>
      <c r="AC22" s="12"/>
      <c r="AD22" s="12"/>
      <c r="AE22" s="12"/>
      <c r="AF22" s="12"/>
      <c r="AG22" s="12"/>
      <c r="AH22" s="12"/>
      <c r="AI22" s="26"/>
      <c r="AJ22" s="26"/>
      <c r="AK22" s="26"/>
      <c r="AL22" s="26"/>
      <c r="AM22" s="26"/>
      <c r="AN22" s="43"/>
      <c r="AO22" s="43"/>
      <c r="AP22" s="43"/>
      <c r="AQ22" s="42"/>
      <c r="AR22" s="42"/>
      <c r="AS22" s="42"/>
    </row>
    <row r="23" spans="1:45" ht="14.25" customHeight="1">
      <c r="A23" s="121">
        <v>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67"/>
      <c r="P23" s="6"/>
      <c r="Q23" s="6"/>
      <c r="R23" s="6"/>
      <c r="S23" s="6"/>
      <c r="T23" s="6"/>
      <c r="U23" s="6"/>
      <c r="V23" s="6"/>
      <c r="W23" s="6"/>
      <c r="X23" s="6"/>
      <c r="Y23" s="6"/>
      <c r="Z23" s="56"/>
      <c r="AA23" s="13"/>
      <c r="AB23" s="13"/>
      <c r="AC23" s="13"/>
      <c r="AD23" s="13"/>
      <c r="AE23" s="13"/>
      <c r="AF23" s="13"/>
      <c r="AG23" s="13"/>
      <c r="AH23" s="26"/>
      <c r="AI23" s="26"/>
      <c r="AJ23" s="26"/>
      <c r="AK23" s="26"/>
      <c r="AL23" s="26"/>
      <c r="AM23" s="26"/>
      <c r="AN23" s="43"/>
      <c r="AO23" s="43"/>
      <c r="AP23" s="43"/>
      <c r="AQ23" s="42"/>
      <c r="AR23" s="42"/>
      <c r="AS23" s="42"/>
    </row>
    <row r="24" spans="1:45" ht="14.25" customHeight="1">
      <c r="A24" s="123">
        <v>9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68"/>
      <c r="P24" s="6"/>
      <c r="Q24" s="6"/>
      <c r="R24" s="6"/>
      <c r="S24" s="6"/>
      <c r="T24" s="6"/>
      <c r="U24" s="6"/>
      <c r="V24" s="6"/>
      <c r="W24" s="6"/>
      <c r="X24" s="6"/>
      <c r="Y24" s="6"/>
      <c r="Z24" s="13"/>
      <c r="AA24" s="13"/>
      <c r="AB24" s="13"/>
      <c r="AC24" s="13"/>
      <c r="AD24" s="13"/>
      <c r="AE24" s="13"/>
      <c r="AF24" s="13"/>
      <c r="AG24" s="43"/>
      <c r="AH24" s="43"/>
      <c r="AI24" s="26"/>
      <c r="AJ24" s="43"/>
      <c r="AK24" s="43"/>
      <c r="AL24" s="17"/>
      <c r="AM24" s="17"/>
      <c r="AN24" s="17"/>
      <c r="AO24" s="43"/>
      <c r="AP24" s="171"/>
      <c r="AQ24" s="171"/>
      <c r="AR24" s="171"/>
      <c r="AS24" s="42"/>
    </row>
    <row r="25" spans="1:45" ht="14.25" customHeight="1">
      <c r="A25" s="121">
        <v>10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67"/>
      <c r="P25" s="6"/>
      <c r="Q25" s="6"/>
      <c r="R25" s="6"/>
      <c r="S25" s="6"/>
      <c r="T25" s="6"/>
      <c r="U25" s="6"/>
      <c r="V25" s="6"/>
      <c r="W25" s="6"/>
      <c r="X25" s="6"/>
      <c r="Y25" s="6"/>
      <c r="Z25" s="13"/>
      <c r="AA25" s="13"/>
      <c r="AB25" s="13"/>
      <c r="AC25" s="13"/>
      <c r="AD25" s="13"/>
      <c r="AE25" s="13"/>
      <c r="AF25" s="13"/>
      <c r="AG25" s="43"/>
      <c r="AH25" s="43"/>
      <c r="AI25" s="26"/>
      <c r="AJ25" s="43"/>
      <c r="AK25" s="43"/>
      <c r="AL25" s="17"/>
      <c r="AM25" s="17"/>
      <c r="AN25" s="17"/>
      <c r="AO25" s="43"/>
      <c r="AP25" s="171"/>
      <c r="AQ25" s="171"/>
      <c r="AR25" s="171"/>
      <c r="AS25" s="42"/>
    </row>
    <row r="26" spans="1:45" ht="14.25" customHeight="1">
      <c r="A26" s="123">
        <v>11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68"/>
      <c r="P26" s="6"/>
      <c r="Q26" s="6"/>
      <c r="R26" s="6"/>
      <c r="S26" s="6"/>
      <c r="T26" s="6"/>
      <c r="U26" s="6"/>
      <c r="V26" s="6"/>
      <c r="W26" s="6"/>
      <c r="X26" s="6"/>
      <c r="Y26" s="6"/>
      <c r="Z26" s="13"/>
      <c r="AA26" s="13"/>
      <c r="AB26" s="13"/>
      <c r="AC26" s="13"/>
      <c r="AD26" s="13"/>
      <c r="AE26" s="13"/>
      <c r="AF26" s="13"/>
      <c r="AG26" s="43"/>
      <c r="AH26" s="43"/>
      <c r="AI26" s="26"/>
      <c r="AJ26" s="43"/>
      <c r="AK26" s="43"/>
      <c r="AL26" s="17"/>
      <c r="AM26" s="17"/>
      <c r="AN26" s="17"/>
      <c r="AO26" s="43"/>
      <c r="AP26" s="171"/>
      <c r="AQ26" s="171"/>
      <c r="AR26" s="171"/>
      <c r="AS26" s="42"/>
    </row>
    <row r="27" spans="1:45" ht="14.25" customHeight="1">
      <c r="A27" s="121">
        <v>12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6"/>
      <c r="Q27" s="6"/>
      <c r="R27" s="6"/>
      <c r="S27" s="6"/>
      <c r="T27" s="6"/>
      <c r="U27" s="6"/>
      <c r="V27" s="6"/>
      <c r="W27" s="6"/>
      <c r="X27" s="6"/>
      <c r="Y27" s="6"/>
      <c r="Z27" s="56"/>
      <c r="AA27" s="56"/>
      <c r="AB27" s="56"/>
      <c r="AC27" s="56"/>
      <c r="AD27" s="56"/>
      <c r="AE27" s="56"/>
      <c r="AF27" s="56"/>
      <c r="AG27" s="58"/>
      <c r="AH27" s="58"/>
      <c r="AI27" s="57"/>
      <c r="AJ27" s="43"/>
      <c r="AK27" s="43"/>
      <c r="AL27" s="17"/>
      <c r="AM27" s="17"/>
      <c r="AN27" s="17"/>
      <c r="AO27" s="43"/>
      <c r="AP27" s="171"/>
      <c r="AQ27" s="171"/>
      <c r="AR27" s="42"/>
      <c r="AS27" s="42"/>
    </row>
    <row r="28" spans="1:45" ht="14.25" customHeight="1">
      <c r="A28" s="123">
        <v>13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8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13"/>
      <c r="AF28" s="43"/>
      <c r="AG28" s="43"/>
      <c r="AH28" s="43"/>
      <c r="AI28" s="43"/>
      <c r="AJ28" s="43"/>
      <c r="AK28" s="42"/>
      <c r="AL28" s="49"/>
      <c r="AM28" s="49"/>
      <c r="AN28" s="13"/>
      <c r="AO28" s="43"/>
      <c r="AP28" s="43"/>
      <c r="AQ28" s="42"/>
      <c r="AR28" s="42"/>
      <c r="AS28" s="42"/>
    </row>
    <row r="29" spans="1:45" ht="14.25" customHeight="1">
      <c r="A29" s="121">
        <v>14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67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13"/>
      <c r="AF29" s="43"/>
      <c r="AG29" s="43"/>
      <c r="AH29" s="43"/>
      <c r="AI29" s="43"/>
      <c r="AJ29" s="43"/>
      <c r="AK29" s="42"/>
      <c r="AL29" s="49"/>
      <c r="AM29" s="49"/>
      <c r="AN29" s="13"/>
      <c r="AO29" s="44"/>
      <c r="AP29" s="44"/>
      <c r="AQ29" s="42"/>
      <c r="AR29" s="42"/>
      <c r="AS29" s="42"/>
    </row>
    <row r="30" spans="1:45" ht="14.25" customHeight="1">
      <c r="A30" s="123">
        <v>15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68"/>
      <c r="P30" s="6"/>
      <c r="Q30" s="6"/>
      <c r="R30" s="6"/>
      <c r="S30" s="6"/>
      <c r="T30" s="6"/>
      <c r="U30" s="6"/>
      <c r="V30" s="6"/>
      <c r="W30" s="6"/>
      <c r="X30" s="6"/>
      <c r="Y30" s="6"/>
      <c r="Z30" s="181"/>
      <c r="AA30" s="181"/>
      <c r="AB30" s="181"/>
      <c r="AC30" s="181"/>
      <c r="AD30" s="181"/>
      <c r="AE30" s="181"/>
      <c r="AF30" s="43"/>
      <c r="AG30" s="13"/>
      <c r="AH30" s="43"/>
      <c r="AI30" s="26"/>
      <c r="AJ30" s="43"/>
      <c r="AK30" s="43"/>
      <c r="AL30" s="26"/>
      <c r="AM30" s="49"/>
      <c r="AN30" s="43"/>
      <c r="AO30" s="43"/>
      <c r="AP30" s="43"/>
      <c r="AQ30" s="42"/>
      <c r="AR30" s="42"/>
      <c r="AS30" s="42"/>
    </row>
    <row r="31" spans="1:45" ht="14.25" customHeight="1">
      <c r="A31" s="121">
        <v>16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67"/>
      <c r="P31" s="6"/>
      <c r="Q31" s="6"/>
      <c r="R31" s="6"/>
      <c r="S31" s="6"/>
      <c r="T31" s="6"/>
      <c r="U31" s="6"/>
      <c r="V31" s="6"/>
      <c r="W31" s="6"/>
      <c r="X31" s="6"/>
      <c r="Y31" s="6"/>
      <c r="Z31" s="13"/>
      <c r="AA31" s="13"/>
      <c r="AB31" s="13"/>
      <c r="AC31" s="13"/>
      <c r="AD31" s="13"/>
      <c r="AE31" s="13"/>
      <c r="AF31" s="43"/>
      <c r="AG31" s="13"/>
      <c r="AH31" s="43"/>
      <c r="AI31" s="26"/>
      <c r="AJ31" s="43"/>
      <c r="AK31" s="43"/>
      <c r="AL31" s="26"/>
      <c r="AM31" s="49"/>
      <c r="AN31" s="43"/>
      <c r="AO31" s="43"/>
      <c r="AP31" s="43"/>
      <c r="AQ31" s="42"/>
      <c r="AR31" s="42"/>
      <c r="AS31" s="42"/>
    </row>
    <row r="32" spans="1:45" ht="14.25" customHeight="1">
      <c r="A32" s="123">
        <v>17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68"/>
      <c r="P32" s="6"/>
      <c r="Q32" s="6"/>
      <c r="R32" s="6"/>
      <c r="S32" s="6"/>
      <c r="T32" s="6"/>
      <c r="U32" s="6"/>
      <c r="V32" s="6"/>
      <c r="W32" s="6"/>
      <c r="X32" s="6"/>
      <c r="Y32" s="6"/>
      <c r="Z32" s="56"/>
      <c r="AA32" s="13"/>
      <c r="AB32" s="13"/>
      <c r="AC32" s="13"/>
      <c r="AD32" s="13"/>
      <c r="AE32" s="13"/>
      <c r="AF32" s="43"/>
      <c r="AG32" s="13"/>
      <c r="AH32" s="43"/>
      <c r="AI32" s="26"/>
      <c r="AJ32" s="43"/>
      <c r="AK32" s="43"/>
      <c r="AL32" s="26"/>
      <c r="AM32" s="49"/>
      <c r="AN32" s="43"/>
      <c r="AO32" s="43"/>
      <c r="AP32" s="43"/>
      <c r="AQ32" s="42"/>
      <c r="AR32" s="42"/>
      <c r="AS32" s="42"/>
    </row>
    <row r="33" spans="1:45" ht="14.25" customHeight="1">
      <c r="A33" s="121">
        <v>18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67"/>
      <c r="P33" s="6"/>
      <c r="Q33" s="6"/>
      <c r="R33" s="6"/>
      <c r="S33" s="6"/>
      <c r="T33" s="6"/>
      <c r="U33" s="6"/>
      <c r="V33" s="6"/>
      <c r="W33" s="6"/>
      <c r="X33" s="6"/>
      <c r="Y33" s="6"/>
      <c r="Z33" s="56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43"/>
      <c r="AQ33" s="42"/>
      <c r="AR33" s="42"/>
      <c r="AS33" s="42"/>
    </row>
    <row r="34" spans="1:45" ht="14.25" customHeight="1">
      <c r="A34" s="123">
        <v>19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68"/>
      <c r="P34" s="6"/>
      <c r="Q34" s="6"/>
      <c r="R34" s="6"/>
      <c r="S34" s="6"/>
      <c r="T34" s="6"/>
      <c r="U34" s="6"/>
      <c r="V34" s="6"/>
      <c r="W34" s="6"/>
      <c r="X34" s="6"/>
      <c r="Y34" s="6"/>
      <c r="Z34" s="62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43"/>
      <c r="AQ34" s="42"/>
      <c r="AR34" s="42"/>
      <c r="AS34" s="42"/>
    </row>
    <row r="35" spans="1:45" ht="14.25" customHeight="1">
      <c r="A35" s="121">
        <v>20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67"/>
      <c r="P35" s="6"/>
      <c r="Q35" s="6"/>
      <c r="R35" s="6"/>
      <c r="S35" s="6"/>
      <c r="T35" s="6"/>
      <c r="U35" s="6"/>
      <c r="V35" s="6"/>
      <c r="W35" s="6"/>
      <c r="X35" s="6"/>
      <c r="Y35" s="6"/>
      <c r="Z35" s="56"/>
      <c r="AA35" s="13"/>
      <c r="AB35" s="42"/>
      <c r="AC35" s="47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3"/>
      <c r="AQ35" s="42"/>
      <c r="AR35" s="42"/>
      <c r="AS35" s="42"/>
    </row>
    <row r="36" spans="1:45" ht="14.25" customHeight="1">
      <c r="A36" s="123">
        <v>21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68"/>
      <c r="P36" s="6"/>
      <c r="Q36" s="6"/>
      <c r="R36" s="6"/>
      <c r="S36" s="6"/>
      <c r="T36" s="6"/>
      <c r="U36" s="6"/>
      <c r="V36" s="6"/>
      <c r="W36" s="6"/>
      <c r="X36" s="6"/>
      <c r="Y36" s="6"/>
      <c r="Z36" s="56"/>
      <c r="AA36" s="13"/>
      <c r="AB36" s="42"/>
      <c r="AC36" s="45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43"/>
      <c r="AQ36" s="42"/>
      <c r="AR36" s="42"/>
      <c r="AS36" s="42"/>
    </row>
    <row r="37" spans="1:45" ht="14.25" customHeight="1">
      <c r="A37" s="121">
        <v>22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67"/>
      <c r="P37" s="6"/>
      <c r="Q37" s="6"/>
      <c r="R37" s="6"/>
      <c r="S37" s="6"/>
      <c r="T37" s="6"/>
      <c r="U37" s="6"/>
      <c r="V37" s="6"/>
      <c r="W37" s="6"/>
      <c r="X37" s="6"/>
      <c r="Y37" s="6"/>
      <c r="Z37" s="56"/>
      <c r="AA37" s="13"/>
      <c r="AB37" s="42"/>
      <c r="AC37" s="49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6"/>
      <c r="AP37" s="43"/>
      <c r="AQ37" s="42"/>
      <c r="AR37" s="42"/>
      <c r="AS37" s="42"/>
    </row>
    <row r="38" spans="1:45" ht="14.25" customHeight="1">
      <c r="A38" s="123">
        <v>23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68"/>
      <c r="P38" s="6"/>
      <c r="Q38" s="6"/>
      <c r="R38" s="6"/>
      <c r="S38" s="6"/>
      <c r="T38" s="6"/>
      <c r="U38" s="6"/>
      <c r="V38" s="6"/>
      <c r="W38" s="6"/>
      <c r="X38" s="6"/>
      <c r="Y38" s="6"/>
      <c r="Z38" s="56"/>
      <c r="AA38" s="13"/>
      <c r="AB38" s="13"/>
      <c r="AC38" s="13"/>
      <c r="AD38" s="13"/>
      <c r="AE38" s="13"/>
      <c r="AF38" s="13"/>
      <c r="AG38" s="13"/>
      <c r="AH38" s="26"/>
      <c r="AI38" s="26"/>
      <c r="AJ38" s="26"/>
      <c r="AK38" s="26"/>
      <c r="AL38" s="26"/>
      <c r="AM38" s="26"/>
      <c r="AN38" s="43"/>
      <c r="AO38" s="43"/>
      <c r="AP38" s="43"/>
      <c r="AQ38" s="42"/>
      <c r="AR38" s="42"/>
      <c r="AS38" s="42"/>
    </row>
    <row r="39" spans="1:45" ht="14.25" customHeight="1">
      <c r="A39" s="121">
        <v>24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67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13"/>
      <c r="AB39" s="13"/>
      <c r="AC39" s="13"/>
      <c r="AD39" s="43"/>
      <c r="AE39" s="43"/>
      <c r="AF39" s="13"/>
      <c r="AG39" s="13"/>
      <c r="AH39" s="26"/>
      <c r="AI39" s="26"/>
      <c r="AJ39" s="26"/>
      <c r="AK39" s="26"/>
      <c r="AL39" s="26"/>
      <c r="AM39" s="26"/>
      <c r="AN39" s="43"/>
      <c r="AO39" s="43"/>
      <c r="AP39" s="43"/>
      <c r="AQ39" s="42"/>
      <c r="AR39" s="42"/>
      <c r="AS39" s="42"/>
    </row>
    <row r="40" spans="1:45" ht="14.25" customHeight="1">
      <c r="A40" s="123">
        <v>25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68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13"/>
      <c r="AB40" s="13"/>
      <c r="AC40" s="13"/>
      <c r="AD40" s="43"/>
      <c r="AE40" s="43"/>
      <c r="AF40" s="13"/>
      <c r="AG40" s="13"/>
      <c r="AH40" s="26"/>
      <c r="AI40" s="26"/>
      <c r="AJ40" s="26"/>
      <c r="AK40" s="26"/>
      <c r="AL40" s="26"/>
      <c r="AM40" s="26"/>
      <c r="AN40" s="43"/>
      <c r="AO40" s="43"/>
      <c r="AP40" s="43"/>
      <c r="AQ40" s="42"/>
      <c r="AR40" s="42"/>
      <c r="AS40" s="42"/>
    </row>
    <row r="41" spans="1:45" ht="14.25" customHeight="1">
      <c r="A41" s="121">
        <v>26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67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13"/>
      <c r="AB41" s="13"/>
      <c r="AC41" s="13"/>
      <c r="AD41" s="43"/>
      <c r="AE41" s="43"/>
      <c r="AF41" s="49"/>
      <c r="AG41" s="13"/>
      <c r="AH41" s="26"/>
      <c r="AI41" s="26"/>
      <c r="AJ41" s="26"/>
      <c r="AK41" s="26"/>
      <c r="AL41" s="26"/>
      <c r="AM41" s="26"/>
      <c r="AN41" s="43"/>
      <c r="AO41" s="43"/>
      <c r="AP41" s="43"/>
      <c r="AQ41" s="42"/>
      <c r="AR41" s="42"/>
      <c r="AS41" s="42"/>
    </row>
    <row r="42" spans="1:45" ht="14.25" customHeight="1">
      <c r="A42" s="123">
        <v>27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68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13"/>
      <c r="AB42" s="13"/>
      <c r="AC42" s="13"/>
      <c r="AD42" s="13"/>
      <c r="AE42" s="13"/>
      <c r="AF42" s="13"/>
      <c r="AG42" s="13"/>
      <c r="AH42" s="26"/>
      <c r="AI42" s="26"/>
      <c r="AJ42" s="26"/>
      <c r="AK42" s="26"/>
      <c r="AL42" s="26"/>
      <c r="AM42" s="26"/>
      <c r="AN42" s="43"/>
      <c r="AO42" s="43"/>
      <c r="AP42" s="43"/>
      <c r="AQ42" s="42"/>
      <c r="AR42" s="42"/>
      <c r="AS42" s="42"/>
    </row>
    <row r="43" spans="1:45" ht="14.25" customHeight="1">
      <c r="A43" s="121">
        <v>28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67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13"/>
      <c r="AB43" s="13"/>
      <c r="AC43" s="13"/>
      <c r="AD43" s="13"/>
      <c r="AE43" s="13"/>
      <c r="AF43" s="13"/>
      <c r="AG43" s="13"/>
      <c r="AH43" s="26"/>
      <c r="AI43" s="26"/>
      <c r="AJ43" s="26"/>
      <c r="AK43" s="26"/>
      <c r="AL43" s="26"/>
      <c r="AM43" s="26"/>
      <c r="AN43" s="43"/>
      <c r="AO43" s="43"/>
      <c r="AP43" s="43"/>
      <c r="AQ43" s="42"/>
      <c r="AR43" s="42"/>
      <c r="AS43" s="42"/>
    </row>
    <row r="44" spans="1:45" ht="14.25" customHeight="1">
      <c r="A44" s="123">
        <v>29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68"/>
      <c r="P44" s="6"/>
      <c r="Q44" s="6"/>
      <c r="R44" s="6"/>
      <c r="S44" s="6"/>
      <c r="T44" s="6"/>
      <c r="U44" s="6"/>
      <c r="V44" s="6"/>
      <c r="W44" s="6"/>
      <c r="X44" s="6"/>
      <c r="Y44" s="29"/>
      <c r="Z44" s="13"/>
      <c r="AA44" s="13"/>
      <c r="AB44" s="43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3"/>
      <c r="AQ44" s="24"/>
      <c r="AR44" s="42"/>
      <c r="AS44" s="42"/>
    </row>
    <row r="45" spans="1:45" ht="14.25" customHeight="1">
      <c r="A45" s="121">
        <v>30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67"/>
      <c r="P45" s="6"/>
      <c r="Q45" s="6"/>
      <c r="R45" s="6"/>
      <c r="S45" s="6"/>
      <c r="T45" s="6"/>
      <c r="U45" s="6"/>
      <c r="V45" s="6"/>
      <c r="W45" s="6"/>
      <c r="X45" s="6"/>
      <c r="Y45" s="28"/>
      <c r="Z45" s="13"/>
      <c r="AA45" s="13"/>
      <c r="AB45" s="43"/>
      <c r="AC45" s="13"/>
      <c r="AD45" s="17"/>
      <c r="AE45" s="17"/>
      <c r="AF45" s="17"/>
      <c r="AG45" s="12"/>
      <c r="AH45" s="12"/>
      <c r="AI45" s="12"/>
      <c r="AJ45" s="12"/>
      <c r="AK45" s="12"/>
      <c r="AL45" s="12"/>
      <c r="AM45" s="12"/>
      <c r="AN45" s="12"/>
      <c r="AO45" s="12"/>
      <c r="AP45" s="43"/>
      <c r="AQ45" s="24"/>
      <c r="AR45" s="42"/>
      <c r="AS45" s="42"/>
    </row>
    <row r="46" spans="1:45" ht="14.25" customHeight="1" thickBot="1">
      <c r="A46" s="127">
        <v>31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69"/>
      <c r="P46" s="6"/>
      <c r="Q46" s="6"/>
      <c r="R46" s="6"/>
      <c r="S46" s="6"/>
      <c r="T46" s="6"/>
      <c r="U46" s="6"/>
      <c r="V46" s="6"/>
      <c r="W46" s="6"/>
      <c r="X46" s="6"/>
      <c r="Y46" s="28"/>
      <c r="Z46" s="13"/>
      <c r="AA46" s="13"/>
      <c r="AB46" s="43"/>
      <c r="AC46" s="13"/>
      <c r="AD46" s="17"/>
      <c r="AE46" s="17"/>
      <c r="AF46" s="17"/>
      <c r="AG46" s="12"/>
      <c r="AH46" s="12"/>
      <c r="AI46" s="12"/>
      <c r="AJ46" s="12"/>
      <c r="AK46" s="12"/>
      <c r="AL46" s="12"/>
      <c r="AM46" s="12"/>
      <c r="AN46" s="12"/>
      <c r="AO46" s="12"/>
      <c r="AP46" s="43"/>
      <c r="AQ46" s="24"/>
      <c r="AR46" s="42"/>
      <c r="AS46" s="42"/>
    </row>
    <row r="47" spans="1:45" ht="14.25" customHeight="1">
      <c r="A47" s="128" t="s">
        <v>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59">
        <f>SUM(M16:M46)</f>
        <v>0</v>
      </c>
      <c r="N47" s="160"/>
      <c r="O47" s="159">
        <f>SUM(O16:O46)</f>
        <v>0</v>
      </c>
      <c r="P47" s="100"/>
      <c r="Q47" s="100"/>
      <c r="R47" s="100"/>
      <c r="S47" s="100"/>
      <c r="T47" s="100"/>
      <c r="U47" s="100"/>
      <c r="V47" s="100"/>
      <c r="W47" s="100"/>
      <c r="X47" s="100"/>
      <c r="Y47" s="28"/>
      <c r="Z47" s="13"/>
      <c r="AA47" s="13"/>
      <c r="AB47" s="43"/>
      <c r="AC47" s="13"/>
      <c r="AD47" s="17"/>
      <c r="AE47" s="17"/>
      <c r="AF47" s="17"/>
      <c r="AG47" s="12"/>
      <c r="AH47" s="12"/>
      <c r="AI47" s="12"/>
      <c r="AJ47" s="12"/>
      <c r="AK47" s="12"/>
      <c r="AL47" s="12"/>
      <c r="AM47" s="12"/>
      <c r="AN47" s="12"/>
      <c r="AO47" s="12"/>
      <c r="AP47" s="26"/>
      <c r="AQ47" s="24"/>
      <c r="AR47" s="42"/>
      <c r="AS47" s="42"/>
    </row>
    <row r="48" spans="1:45" ht="14.25" customHeight="1">
      <c r="A48" s="125" t="s">
        <v>5</v>
      </c>
      <c r="B48" s="161" t="e">
        <f>AVERAGE(B16:B46)</f>
        <v>#DIV/0!</v>
      </c>
      <c r="C48" s="162"/>
      <c r="D48" s="162"/>
      <c r="E48" s="162"/>
      <c r="F48" s="162"/>
      <c r="G48" s="162"/>
      <c r="H48" s="162"/>
      <c r="I48" s="162"/>
      <c r="J48" s="170"/>
      <c r="K48" s="170"/>
      <c r="L48" s="170"/>
      <c r="M48" s="170"/>
      <c r="N48" s="162"/>
      <c r="O48" s="163"/>
      <c r="P48" s="101"/>
      <c r="Q48" s="101"/>
      <c r="R48" s="1"/>
      <c r="S48" s="1"/>
      <c r="T48" s="1"/>
      <c r="U48" s="101"/>
      <c r="V48" s="101"/>
      <c r="W48" s="101"/>
      <c r="X48" s="101"/>
      <c r="Y48" s="1"/>
      <c r="Z48" s="56"/>
      <c r="AA48" s="13"/>
      <c r="AB48" s="13"/>
      <c r="AC48" s="13"/>
      <c r="AD48" s="13"/>
      <c r="AE48" s="13"/>
      <c r="AF48" s="13"/>
      <c r="AG48" s="13"/>
      <c r="AH48" s="26"/>
      <c r="AI48" s="26"/>
      <c r="AJ48" s="26"/>
      <c r="AK48" s="26"/>
      <c r="AL48" s="26"/>
      <c r="AM48" s="26"/>
      <c r="AN48" s="43"/>
      <c r="AO48" s="43"/>
      <c r="AP48" s="43"/>
      <c r="AQ48" s="24"/>
      <c r="AR48" s="42"/>
      <c r="AS48" s="42"/>
    </row>
    <row r="49" spans="1:45" ht="14.25" customHeight="1">
      <c r="A49" s="125" t="s">
        <v>4</v>
      </c>
      <c r="B49" s="161">
        <f>MAX(B16:B46)</f>
        <v>0</v>
      </c>
      <c r="C49" s="161">
        <f>MAX(C16:C46)</f>
        <v>0</v>
      </c>
      <c r="D49" s="161">
        <f>MAX(D16:D46)</f>
        <v>0</v>
      </c>
      <c r="E49" s="162"/>
      <c r="F49" s="161">
        <f aca="true" t="shared" si="0" ref="F49:N49">MAX(F16:F46)</f>
        <v>0</v>
      </c>
      <c r="G49" s="161">
        <f t="shared" si="0"/>
        <v>0</v>
      </c>
      <c r="H49" s="161">
        <f t="shared" si="0"/>
        <v>0</v>
      </c>
      <c r="I49" s="161">
        <f t="shared" si="0"/>
        <v>0</v>
      </c>
      <c r="J49" s="162"/>
      <c r="K49" s="162"/>
      <c r="L49" s="161">
        <f t="shared" si="0"/>
        <v>0</v>
      </c>
      <c r="M49" s="162"/>
      <c r="N49" s="161">
        <f t="shared" si="0"/>
        <v>0</v>
      </c>
      <c r="O49" s="163"/>
      <c r="P49" s="101"/>
      <c r="Q49" s="102"/>
      <c r="R49" s="102"/>
      <c r="S49" s="102"/>
      <c r="T49" s="102"/>
      <c r="U49" s="102"/>
      <c r="V49" s="101"/>
      <c r="W49" s="101"/>
      <c r="X49" s="102"/>
      <c r="Y49" s="1"/>
      <c r="Z49" s="56"/>
      <c r="AA49" s="13"/>
      <c r="AB49" s="13"/>
      <c r="AC49" s="13"/>
      <c r="AD49" s="13"/>
      <c r="AE49" s="13"/>
      <c r="AF49" s="13"/>
      <c r="AG49" s="13"/>
      <c r="AH49" s="26"/>
      <c r="AI49" s="26"/>
      <c r="AJ49" s="26"/>
      <c r="AK49" s="26"/>
      <c r="AL49" s="26"/>
      <c r="AM49" s="26"/>
      <c r="AN49" s="43"/>
      <c r="AO49" s="43"/>
      <c r="AP49" s="43"/>
      <c r="AQ49" s="13"/>
      <c r="AR49" s="42"/>
      <c r="AS49" s="42"/>
    </row>
    <row r="50" spans="1:47" s="15" customFormat="1" ht="14.25" customHeight="1" thickBot="1">
      <c r="A50" s="126" t="s">
        <v>3</v>
      </c>
      <c r="B50" s="161">
        <f>MIN(B16:B46)</f>
        <v>0</v>
      </c>
      <c r="C50" s="161">
        <f aca="true" t="shared" si="1" ref="C50:L50">MIN(C16:C46)</f>
        <v>0</v>
      </c>
      <c r="D50" s="161">
        <f t="shared" si="1"/>
        <v>0</v>
      </c>
      <c r="E50" s="162"/>
      <c r="F50" s="161">
        <f t="shared" si="1"/>
        <v>0</v>
      </c>
      <c r="G50" s="161">
        <f t="shared" si="1"/>
        <v>0</v>
      </c>
      <c r="H50" s="161">
        <f t="shared" si="1"/>
        <v>0</v>
      </c>
      <c r="I50" s="161">
        <f t="shared" si="1"/>
        <v>0</v>
      </c>
      <c r="J50" s="162"/>
      <c r="K50" s="161">
        <f t="shared" si="1"/>
        <v>0</v>
      </c>
      <c r="L50" s="161">
        <f t="shared" si="1"/>
        <v>0</v>
      </c>
      <c r="M50" s="164"/>
      <c r="N50" s="164"/>
      <c r="O50" s="165"/>
      <c r="P50" s="101"/>
      <c r="Q50" s="101"/>
      <c r="R50" s="101"/>
      <c r="S50" s="101"/>
      <c r="T50" s="101"/>
      <c r="U50" s="101"/>
      <c r="V50" s="101"/>
      <c r="W50" s="101"/>
      <c r="X50" s="101"/>
      <c r="Y50" s="16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6"/>
      <c r="AU50" s="16"/>
    </row>
    <row r="51" spans="1:47" s="15" customFormat="1" ht="7.5" customHeight="1">
      <c r="A51" s="27"/>
      <c r="B51" s="13"/>
      <c r="C51" s="13"/>
      <c r="D51" s="13"/>
      <c r="E51" s="13"/>
      <c r="F51" s="1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6"/>
      <c r="V51" s="16"/>
      <c r="W51" s="16"/>
      <c r="X51"/>
      <c r="Y51" s="16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6"/>
      <c r="AU51" s="16"/>
    </row>
    <row r="52" spans="1:47" s="24" customFormat="1" ht="14.25" customHeight="1">
      <c r="A52" s="177" t="s">
        <v>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6"/>
      <c r="AE52" s="16"/>
      <c r="AF52" s="16"/>
      <c r="AG52" s="16"/>
      <c r="AL52" s="25"/>
      <c r="AN52" s="17"/>
      <c r="AO52" s="17"/>
      <c r="AP52" s="17"/>
      <c r="AQ52" s="17"/>
      <c r="AR52" s="17"/>
      <c r="AT52" s="16"/>
      <c r="AU52" s="16"/>
    </row>
    <row r="53" spans="1:47" s="15" customFormat="1" ht="7.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6"/>
      <c r="Z53" s="23"/>
      <c r="AA53" s="23"/>
      <c r="AB53" s="23"/>
      <c r="AC53" s="22"/>
      <c r="AL53" s="20"/>
      <c r="AM53" s="132"/>
      <c r="AN53" s="26"/>
      <c r="AO53" s="25"/>
      <c r="AP53" s="17"/>
      <c r="AQ53" s="25"/>
      <c r="AR53" s="26"/>
      <c r="AS53" s="17"/>
      <c r="AT53" s="16"/>
      <c r="AU53" s="16"/>
    </row>
    <row r="54" spans="1:47" s="5" customFormat="1" ht="14.25" customHeight="1">
      <c r="A54" s="24"/>
      <c r="B54" s="24"/>
      <c r="D54" s="26"/>
      <c r="E54" s="24"/>
      <c r="G54" s="25" t="s">
        <v>42</v>
      </c>
      <c r="H54" s="136"/>
      <c r="I54" s="138"/>
      <c r="J54" s="138"/>
      <c r="K54" s="138"/>
      <c r="L54" s="138"/>
      <c r="M54" s="138"/>
      <c r="N54" s="138"/>
      <c r="O54" s="136"/>
      <c r="P54" s="15"/>
      <c r="Y54" s="6"/>
      <c r="Z54" s="9"/>
      <c r="AA54" s="9"/>
      <c r="AB54" s="9"/>
      <c r="AC54" s="8"/>
      <c r="AL54" s="14"/>
      <c r="AM54" s="13"/>
      <c r="AN54" s="13"/>
      <c r="AO54" s="14"/>
      <c r="AP54" s="13"/>
      <c r="AQ54" s="14"/>
      <c r="AR54" s="13"/>
      <c r="AS54" s="12"/>
      <c r="AT54" s="6"/>
      <c r="AU54" s="6"/>
    </row>
    <row r="55" spans="1:47" s="5" customFormat="1" ht="7.5" customHeight="1">
      <c r="A55" s="24"/>
      <c r="B55" s="24"/>
      <c r="C55" s="24"/>
      <c r="D55" s="24"/>
      <c r="E55" s="24"/>
      <c r="F55" s="24"/>
      <c r="G55" s="24"/>
      <c r="H55" s="24"/>
      <c r="I55" s="17"/>
      <c r="J55" s="17"/>
      <c r="K55" s="17"/>
      <c r="L55" s="17"/>
      <c r="M55" s="17"/>
      <c r="N55" s="17"/>
      <c r="O55" s="24"/>
      <c r="P55" s="24"/>
      <c r="Y55" s="6"/>
      <c r="Z55" s="11"/>
      <c r="AA55" s="10"/>
      <c r="AB55" s="9"/>
      <c r="AC55" s="8"/>
      <c r="AP55" s="6"/>
      <c r="AR55" s="6"/>
      <c r="AS55" s="7"/>
      <c r="AT55" s="6"/>
      <c r="AU55" s="6"/>
    </row>
    <row r="56" spans="1:44" ht="14.25" customHeight="1">
      <c r="A56" s="23"/>
      <c r="B56" s="23"/>
      <c r="C56" s="23"/>
      <c r="D56" s="23"/>
      <c r="E56" s="23"/>
      <c r="G56" s="20" t="s">
        <v>41</v>
      </c>
      <c r="H56" s="21"/>
      <c r="I56" s="19"/>
      <c r="J56" s="26"/>
      <c r="K56" s="20" t="s">
        <v>1</v>
      </c>
      <c r="L56" s="18"/>
      <c r="M56" s="20" t="s">
        <v>0</v>
      </c>
      <c r="N56" s="19"/>
      <c r="O56" s="18"/>
      <c r="P56" s="15"/>
      <c r="Y56" s="1"/>
      <c r="Z56" s="10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14"/>
      <c r="AR56"/>
    </row>
    <row r="57" spans="1:24" ht="5.25" customHeight="1">
      <c r="A57" s="9"/>
      <c r="B57" s="9"/>
      <c r="C57" s="9"/>
      <c r="D57" s="9"/>
      <c r="E57" s="9"/>
      <c r="F57" s="9"/>
      <c r="G57" s="9"/>
      <c r="H57" s="8"/>
      <c r="I57" s="8"/>
      <c r="J57" s="5"/>
      <c r="K57" s="5"/>
      <c r="L57" s="5"/>
      <c r="M57" s="5"/>
      <c r="N57" s="5"/>
      <c r="O57" s="5"/>
      <c r="P57" s="5"/>
      <c r="Q57" s="13"/>
      <c r="R57" s="13"/>
      <c r="S57" s="13"/>
      <c r="T57" s="14"/>
      <c r="U57" s="13"/>
      <c r="V57" s="14"/>
      <c r="W57" s="13"/>
      <c r="X57" s="12"/>
    </row>
    <row r="58" spans="1:23" ht="14.25" customHeight="1">
      <c r="A58" s="153">
        <v>44166</v>
      </c>
      <c r="B58" s="10"/>
      <c r="C58" s="10"/>
      <c r="D58" s="10"/>
      <c r="E58" s="10"/>
      <c r="F58" s="10"/>
      <c r="G58" s="9"/>
      <c r="H58" s="8"/>
      <c r="I58" s="8"/>
      <c r="J58" s="5"/>
      <c r="K58" s="5"/>
      <c r="L58" s="5"/>
      <c r="M58" s="5"/>
      <c r="N58" s="5"/>
      <c r="O58" s="7" t="s">
        <v>73</v>
      </c>
      <c r="P58" s="5"/>
      <c r="Q58" s="5"/>
      <c r="R58" s="5"/>
      <c r="S58" s="5"/>
      <c r="T58" s="5"/>
      <c r="U58" s="6"/>
      <c r="V58" s="5"/>
      <c r="W58" s="6"/>
    </row>
  </sheetData>
  <sheetProtection/>
  <mergeCells count="24">
    <mergeCell ref="N5:O5"/>
    <mergeCell ref="N6:O6"/>
    <mergeCell ref="N7:O7"/>
    <mergeCell ref="L14:O14"/>
    <mergeCell ref="A52:X53"/>
    <mergeCell ref="Z50:AS51"/>
    <mergeCell ref="AP25:AR25"/>
    <mergeCell ref="AP26:AR26"/>
    <mergeCell ref="Z1:AR1"/>
    <mergeCell ref="Z2:AR2"/>
    <mergeCell ref="Z3:AR3"/>
    <mergeCell ref="Y10:AR10"/>
    <mergeCell ref="Z30:AE30"/>
    <mergeCell ref="AP24:AR24"/>
    <mergeCell ref="AP27:AQ27"/>
    <mergeCell ref="B14:E14"/>
    <mergeCell ref="F14:K14"/>
    <mergeCell ref="A1:O1"/>
    <mergeCell ref="A2:O2"/>
    <mergeCell ref="A3:O3"/>
    <mergeCell ref="B9:O9"/>
    <mergeCell ref="B13:O13"/>
    <mergeCell ref="A13:A15"/>
    <mergeCell ref="C6:G6"/>
  </mergeCells>
  <printOptions horizontalCentered="1"/>
  <pageMargins left="0.25" right="0.25" top="0.25" bottom="0.25" header="0" footer="0"/>
  <pageSetup horizontalDpi="300" verticalDpi="300" orientation="portrait" scale="90" r:id="rId1"/>
  <colBreaks count="1" manualBreakCount="1">
    <brk id="25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C5" sqref="C5:I5"/>
    </sheetView>
  </sheetViews>
  <sheetFormatPr defaultColWidth="4.125" defaultRowHeight="15.75"/>
  <cols>
    <col min="1" max="1" width="7.625" style="0" customWidth="1"/>
    <col min="2" max="2" width="7.50390625" style="0" customWidth="1"/>
    <col min="3" max="3" width="4.375" style="0" customWidth="1"/>
    <col min="4" max="4" width="4.625" style="0" customWidth="1"/>
    <col min="5" max="5" width="5.375" style="0" customWidth="1"/>
    <col min="6" max="6" width="6.00390625" style="0" customWidth="1"/>
    <col min="7" max="7" width="4.125" style="0" customWidth="1"/>
    <col min="8" max="10" width="3.875" style="0" customWidth="1"/>
    <col min="11" max="11" width="4.375" style="0" customWidth="1"/>
    <col min="12" max="12" width="5.00390625" style="0" customWidth="1"/>
    <col min="13" max="13" width="2.375" style="0" customWidth="1"/>
    <col min="14" max="15" width="4.125" style="0" customWidth="1"/>
    <col min="16" max="16" width="5.75390625" style="0" customWidth="1"/>
    <col min="17" max="17" width="6.25390625" style="0" customWidth="1"/>
    <col min="18" max="18" width="4.125" style="0" customWidth="1"/>
    <col min="19" max="19" width="8.00390625" style="0" customWidth="1"/>
  </cols>
  <sheetData>
    <row r="1" spans="1:19" ht="15.75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212"/>
      <c r="P1" s="212"/>
      <c r="Q1" s="212"/>
      <c r="R1" s="212"/>
      <c r="S1" s="212"/>
    </row>
    <row r="2" spans="1:19" ht="15.75">
      <c r="A2" s="175" t="s">
        <v>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212"/>
      <c r="P2" s="212"/>
      <c r="Q2" s="212"/>
      <c r="R2" s="212"/>
      <c r="S2" s="212"/>
    </row>
    <row r="3" spans="1:19" ht="15.7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212"/>
      <c r="P3" s="212"/>
      <c r="Q3" s="212"/>
      <c r="R3" s="212"/>
      <c r="S3" s="212"/>
    </row>
    <row r="4" spans="1:19" ht="15.75">
      <c r="A4" s="38" t="s">
        <v>13</v>
      </c>
      <c r="B4" s="65"/>
      <c r="C4" s="154" t="str">
        <f>'Membrane Filtration Unit 1'!C5</f>
        <v>TP</v>
      </c>
      <c r="D4" s="131"/>
      <c r="E4" s="79"/>
      <c r="F4" s="79"/>
      <c r="G4" s="79"/>
      <c r="H4" s="65"/>
      <c r="I4" s="2"/>
      <c r="P4" s="38" t="s">
        <v>9</v>
      </c>
      <c r="Q4" s="79"/>
      <c r="R4" s="189">
        <f>'Membrane Filtration Unit 1'!N5</f>
        <v>0</v>
      </c>
      <c r="S4" s="189"/>
    </row>
    <row r="5" spans="1:19" ht="15.75">
      <c r="A5" s="38" t="s">
        <v>10</v>
      </c>
      <c r="B5" s="65"/>
      <c r="C5" s="188">
        <f>'Membrane Filtration Unit 1'!C6:G6</f>
        <v>0</v>
      </c>
      <c r="D5" s="188"/>
      <c r="E5" s="188"/>
      <c r="F5" s="188"/>
      <c r="G5" s="188"/>
      <c r="H5" s="221"/>
      <c r="I5" s="221"/>
      <c r="P5" s="38" t="s">
        <v>8</v>
      </c>
      <c r="R5" s="220">
        <f>'Membrane Filtration Unit 1'!N6</f>
        <v>0</v>
      </c>
      <c r="S5" s="220"/>
    </row>
    <row r="6" spans="1:19" ht="15.75">
      <c r="A6" s="38"/>
      <c r="B6" s="37"/>
      <c r="C6" s="64"/>
      <c r="D6" s="37"/>
      <c r="E6" s="64"/>
      <c r="F6" s="37"/>
      <c r="G6" s="64"/>
      <c r="H6" s="39"/>
      <c r="I6" s="39"/>
      <c r="P6" s="81" t="s">
        <v>7</v>
      </c>
      <c r="Q6" s="42"/>
      <c r="R6" s="220">
        <f>'Membrane Filtration Unit 1'!N7</f>
        <v>0</v>
      </c>
      <c r="S6" s="220"/>
    </row>
    <row r="7" spans="1:19" ht="15.75">
      <c r="A7" s="226" t="s">
        <v>20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08"/>
      <c r="O7" s="208"/>
      <c r="P7" s="208"/>
      <c r="Q7" s="208"/>
      <c r="R7" s="208"/>
      <c r="S7" s="208"/>
    </row>
    <row r="8" spans="1:19" ht="15.75">
      <c r="A8" s="85" t="s">
        <v>68</v>
      </c>
      <c r="B8" s="85"/>
      <c r="C8" s="85"/>
      <c r="D8" s="85"/>
      <c r="E8" s="85"/>
      <c r="F8" s="85"/>
      <c r="G8" s="84"/>
      <c r="N8" s="57"/>
      <c r="P8" s="77"/>
      <c r="Q8" s="83" t="s">
        <v>24</v>
      </c>
      <c r="R8" s="69"/>
      <c r="S8" s="13" t="s">
        <v>25</v>
      </c>
    </row>
    <row r="9" spans="1:19" ht="15.75">
      <c r="A9" s="86" t="s">
        <v>67</v>
      </c>
      <c r="B9" s="86"/>
      <c r="C9" s="86"/>
      <c r="D9" s="86"/>
      <c r="E9" s="86"/>
      <c r="F9" s="86"/>
      <c r="G9" s="56"/>
      <c r="I9" s="56"/>
      <c r="N9" s="57"/>
      <c r="P9" s="56"/>
      <c r="Q9" s="56"/>
      <c r="R9" s="42"/>
      <c r="S9" s="56"/>
    </row>
    <row r="10" spans="1:19" ht="7.5" customHeight="1">
      <c r="A10" s="86"/>
      <c r="B10" s="86"/>
      <c r="C10" s="86"/>
      <c r="D10" s="86"/>
      <c r="E10" s="86"/>
      <c r="F10" s="86"/>
      <c r="G10" s="56"/>
      <c r="I10" s="56"/>
      <c r="N10" s="57"/>
      <c r="P10" s="56"/>
      <c r="Q10" s="56"/>
      <c r="R10" s="42"/>
      <c r="S10" s="56"/>
    </row>
    <row r="11" spans="1:19" ht="15.75">
      <c r="A11" s="132" t="s">
        <v>66</v>
      </c>
      <c r="B11" s="86"/>
      <c r="C11" s="86"/>
      <c r="D11" s="86"/>
      <c r="E11" s="86"/>
      <c r="F11" s="86"/>
      <c r="G11" s="56"/>
      <c r="I11" s="56"/>
      <c r="N11" s="57"/>
      <c r="P11" s="77"/>
      <c r="Q11" s="83" t="s">
        <v>24</v>
      </c>
      <c r="R11" s="69"/>
      <c r="S11" s="13" t="s">
        <v>25</v>
      </c>
    </row>
    <row r="12" spans="1:19" ht="15.75">
      <c r="A12" s="86" t="s">
        <v>67</v>
      </c>
      <c r="B12" s="86"/>
      <c r="C12" s="86"/>
      <c r="D12" s="86"/>
      <c r="E12" s="86"/>
      <c r="F12" s="86"/>
      <c r="G12" s="56"/>
      <c r="I12" s="56"/>
      <c r="N12" s="57"/>
      <c r="P12" s="56"/>
      <c r="Q12" s="56"/>
      <c r="R12" s="42"/>
      <c r="S12" s="56"/>
    </row>
    <row r="13" spans="1:19" ht="16.5" thickBot="1">
      <c r="A13" s="224" t="s">
        <v>29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5.75">
      <c r="A14" s="217" t="s">
        <v>30</v>
      </c>
      <c r="B14" s="195" t="s">
        <v>26</v>
      </c>
      <c r="C14" s="195" t="s">
        <v>62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14" t="s">
        <v>27</v>
      </c>
      <c r="O14" s="223"/>
      <c r="P14" s="223"/>
      <c r="Q14" s="223"/>
      <c r="R14" s="223"/>
      <c r="S14" s="215" t="s">
        <v>28</v>
      </c>
    </row>
    <row r="15" spans="1:19" ht="27">
      <c r="A15" s="218"/>
      <c r="B15" s="222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142" t="s">
        <v>49</v>
      </c>
      <c r="O15" s="142" t="s">
        <v>50</v>
      </c>
      <c r="P15" s="142" t="s">
        <v>19</v>
      </c>
      <c r="Q15" s="143" t="s">
        <v>46</v>
      </c>
      <c r="R15" s="144" t="s">
        <v>22</v>
      </c>
      <c r="S15" s="219"/>
    </row>
    <row r="16" spans="1:19" ht="15.75">
      <c r="A16" s="146"/>
      <c r="B16" s="14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45"/>
      <c r="O16" s="145"/>
      <c r="P16" s="145"/>
      <c r="Q16" s="145"/>
      <c r="R16" s="145"/>
      <c r="S16" s="147"/>
    </row>
    <row r="17" spans="1:19" ht="15.75">
      <c r="A17" s="148"/>
      <c r="B17" s="30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30"/>
      <c r="O17" s="30"/>
      <c r="P17" s="30"/>
      <c r="Q17" s="30"/>
      <c r="R17" s="30"/>
      <c r="S17" s="122"/>
    </row>
    <row r="18" spans="1:19" ht="15.75">
      <c r="A18" s="149"/>
      <c r="B18" s="3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31"/>
      <c r="O18" s="31"/>
      <c r="P18" s="31"/>
      <c r="Q18" s="31"/>
      <c r="R18" s="31"/>
      <c r="S18" s="124"/>
    </row>
    <row r="19" spans="1:19" ht="15.75">
      <c r="A19" s="148"/>
      <c r="B19" s="30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30"/>
      <c r="O19" s="30"/>
      <c r="P19" s="30"/>
      <c r="Q19" s="30"/>
      <c r="R19" s="30"/>
      <c r="S19" s="122"/>
    </row>
    <row r="20" spans="1:19" ht="15.75">
      <c r="A20" s="149"/>
      <c r="B20" s="3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31"/>
      <c r="O20" s="31"/>
      <c r="P20" s="31"/>
      <c r="Q20" s="31"/>
      <c r="R20" s="31"/>
      <c r="S20" s="124"/>
    </row>
    <row r="21" spans="1:19" ht="15.75">
      <c r="A21" s="148"/>
      <c r="B21" s="30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30"/>
      <c r="O21" s="30"/>
      <c r="P21" s="30"/>
      <c r="Q21" s="30"/>
      <c r="R21" s="30"/>
      <c r="S21" s="122"/>
    </row>
    <row r="22" spans="1:19" ht="15.75">
      <c r="A22" s="149"/>
      <c r="B22" s="31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31"/>
      <c r="O22" s="31"/>
      <c r="P22" s="31"/>
      <c r="Q22" s="31"/>
      <c r="R22" s="31"/>
      <c r="S22" s="124"/>
    </row>
    <row r="23" spans="1:19" ht="16.5" thickBot="1">
      <c r="A23" s="150"/>
      <c r="B23" s="78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78"/>
      <c r="O23" s="78"/>
      <c r="P23" s="78"/>
      <c r="Q23" s="78"/>
      <c r="R23" s="78"/>
      <c r="S23" s="151"/>
    </row>
    <row r="24" ht="11.25" customHeight="1"/>
    <row r="25" spans="1:19" ht="15.75">
      <c r="A25" s="206" t="s">
        <v>21</v>
      </c>
      <c r="B25" s="206"/>
      <c r="C25" s="206"/>
      <c r="D25" s="206"/>
      <c r="E25" s="206"/>
      <c r="F25" s="206"/>
      <c r="G25" s="207"/>
      <c r="H25" s="207"/>
      <c r="I25" s="207"/>
      <c r="J25" s="207"/>
      <c r="K25" s="207"/>
      <c r="L25" s="207"/>
      <c r="M25" s="207"/>
      <c r="N25" s="208"/>
      <c r="O25" s="208"/>
      <c r="P25" s="208"/>
      <c r="Q25" s="208"/>
      <c r="R25" s="208"/>
      <c r="S25" s="208"/>
    </row>
    <row r="26" spans="1:19" ht="15.75">
      <c r="A26" s="99" t="s">
        <v>65</v>
      </c>
      <c r="B26" s="26"/>
      <c r="C26" s="26"/>
      <c r="D26" s="26"/>
      <c r="E26" s="57"/>
      <c r="F26" s="26"/>
      <c r="G26" s="42"/>
      <c r="H26" s="42"/>
      <c r="I26" s="42"/>
      <c r="J26" s="56"/>
      <c r="K26" s="83"/>
      <c r="L26" s="42"/>
      <c r="M26" s="13"/>
      <c r="P26" s="77"/>
      <c r="Q26" s="83" t="s">
        <v>24</v>
      </c>
      <c r="R26" s="69"/>
      <c r="S26" s="13" t="s">
        <v>25</v>
      </c>
    </row>
    <row r="27" spans="1:14" ht="15.75">
      <c r="A27" s="26" t="s">
        <v>52</v>
      </c>
      <c r="B27" s="57" t="s">
        <v>51</v>
      </c>
      <c r="C27" s="26"/>
      <c r="D27" s="19"/>
      <c r="E27" s="19"/>
      <c r="F27" s="19"/>
      <c r="G27" s="133"/>
      <c r="H27" s="133"/>
      <c r="I27" s="133"/>
      <c r="J27" s="139"/>
      <c r="K27" s="140"/>
      <c r="L27" s="133"/>
      <c r="M27" s="87"/>
      <c r="N27" s="133"/>
    </row>
    <row r="28" spans="1:13" ht="7.5" customHeight="1">
      <c r="A28" s="26"/>
      <c r="B28" s="26"/>
      <c r="C28" s="26"/>
      <c r="D28" s="26"/>
      <c r="E28" s="26"/>
      <c r="F28" s="26"/>
      <c r="G28" s="42"/>
      <c r="H28" s="42"/>
      <c r="I28" s="42"/>
      <c r="J28" s="42"/>
      <c r="K28" s="42"/>
      <c r="L28" s="42"/>
      <c r="M28" s="42"/>
    </row>
    <row r="29" spans="1:19" ht="15.75">
      <c r="A29" s="26" t="s">
        <v>70</v>
      </c>
      <c r="B29" s="26"/>
      <c r="C29" s="26"/>
      <c r="D29" s="26"/>
      <c r="E29" s="26"/>
      <c r="F29" s="26"/>
      <c r="G29" s="42"/>
      <c r="H29" s="42"/>
      <c r="I29" s="42"/>
      <c r="J29" s="56"/>
      <c r="K29" s="83"/>
      <c r="L29" s="42"/>
      <c r="M29" s="13"/>
      <c r="P29" s="77"/>
      <c r="Q29" s="83" t="s">
        <v>24</v>
      </c>
      <c r="R29" s="69"/>
      <c r="S29" s="13" t="s">
        <v>25</v>
      </c>
    </row>
    <row r="30" spans="1:14" ht="15.75">
      <c r="A30" s="84" t="s">
        <v>53</v>
      </c>
      <c r="B30" s="84"/>
      <c r="C30" s="141" t="s">
        <v>54</v>
      </c>
      <c r="D30" s="84"/>
      <c r="E30" s="26"/>
      <c r="F30" s="19"/>
      <c r="G30" s="133"/>
      <c r="H30" s="133"/>
      <c r="I30" s="133"/>
      <c r="J30" s="133"/>
      <c r="K30" s="133"/>
      <c r="L30" s="133"/>
      <c r="M30" s="133"/>
      <c r="N30" s="133"/>
    </row>
    <row r="31" spans="1:13" ht="7.5" customHeight="1">
      <c r="A31" s="26"/>
      <c r="B31" s="26"/>
      <c r="C31" s="26"/>
      <c r="D31" s="26"/>
      <c r="E31" s="26"/>
      <c r="F31" s="26"/>
      <c r="G31" s="42"/>
      <c r="H31" s="42"/>
      <c r="I31" s="42"/>
      <c r="J31" s="42"/>
      <c r="K31" s="42"/>
      <c r="L31" s="42"/>
      <c r="M31" s="42"/>
    </row>
    <row r="32" spans="1:19" ht="15.75">
      <c r="A32" s="84" t="s">
        <v>69</v>
      </c>
      <c r="B32" s="84"/>
      <c r="C32" s="84"/>
      <c r="D32" s="84"/>
      <c r="E32" s="84"/>
      <c r="F32" s="84"/>
      <c r="J32" s="56"/>
      <c r="K32" s="83"/>
      <c r="L32" s="42"/>
      <c r="M32" s="13"/>
      <c r="P32" s="77"/>
      <c r="Q32" s="83" t="s">
        <v>24</v>
      </c>
      <c r="R32" s="69"/>
      <c r="S32" s="13" t="s">
        <v>25</v>
      </c>
    </row>
    <row r="33" spans="1:13" ht="15.75">
      <c r="A33" s="84" t="s">
        <v>58</v>
      </c>
      <c r="B33" s="84"/>
      <c r="C33" s="84"/>
      <c r="D33" s="84"/>
      <c r="E33" s="84"/>
      <c r="F33" s="84"/>
      <c r="J33" s="56"/>
      <c r="K33" s="83"/>
      <c r="L33" s="42"/>
      <c r="M33" s="13"/>
    </row>
    <row r="34" spans="1:13" ht="15.75">
      <c r="A34" s="86" t="s">
        <v>64</v>
      </c>
      <c r="B34" s="84"/>
      <c r="C34" s="84"/>
      <c r="D34" s="84"/>
      <c r="E34" s="84"/>
      <c r="F34" s="84"/>
      <c r="J34" s="56"/>
      <c r="K34" s="83"/>
      <c r="L34" s="42"/>
      <c r="M34" s="13"/>
    </row>
    <row r="35" spans="1:13" ht="7.5" customHeight="1">
      <c r="A35" s="141"/>
      <c r="B35" s="84"/>
      <c r="C35" s="84"/>
      <c r="D35" s="84"/>
      <c r="E35" s="84"/>
      <c r="F35" s="84"/>
      <c r="J35" s="56"/>
      <c r="K35" s="83"/>
      <c r="L35" s="42"/>
      <c r="M35" s="13"/>
    </row>
    <row r="36" spans="1:19" ht="15.75">
      <c r="A36" s="132" t="s">
        <v>61</v>
      </c>
      <c r="B36" s="86"/>
      <c r="C36" s="86"/>
      <c r="D36" s="86"/>
      <c r="E36" s="86"/>
      <c r="F36" s="86"/>
      <c r="G36" s="56"/>
      <c r="I36" s="56"/>
      <c r="N36" s="57"/>
      <c r="P36" s="77"/>
      <c r="Q36" s="83" t="s">
        <v>24</v>
      </c>
      <c r="R36" s="69"/>
      <c r="S36" s="13" t="s">
        <v>25</v>
      </c>
    </row>
    <row r="37" spans="1:14" ht="15.75">
      <c r="A37" s="86" t="s">
        <v>64</v>
      </c>
      <c r="B37" s="86"/>
      <c r="C37" s="86"/>
      <c r="D37" s="86"/>
      <c r="E37" s="86"/>
      <c r="F37" s="86"/>
      <c r="G37" s="56"/>
      <c r="I37" s="56"/>
      <c r="J37" s="56"/>
      <c r="K37" s="83"/>
      <c r="L37" s="42"/>
      <c r="M37" s="13"/>
      <c r="N37" s="57"/>
    </row>
    <row r="38" spans="1:19" ht="16.5" thickBot="1">
      <c r="A38" s="209" t="s">
        <v>29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</row>
    <row r="39" spans="1:19" ht="16.5">
      <c r="A39" s="217" t="s">
        <v>30</v>
      </c>
      <c r="B39" s="195" t="s">
        <v>26</v>
      </c>
      <c r="C39" s="195" t="s">
        <v>59</v>
      </c>
      <c r="D39" s="195"/>
      <c r="E39" s="195"/>
      <c r="F39" s="195"/>
      <c r="G39" s="196"/>
      <c r="H39" s="197" t="s">
        <v>60</v>
      </c>
      <c r="I39" s="198"/>
      <c r="J39" s="198"/>
      <c r="K39" s="198"/>
      <c r="L39" s="198"/>
      <c r="M39" s="199"/>
      <c r="N39" s="214" t="s">
        <v>27</v>
      </c>
      <c r="O39" s="214"/>
      <c r="P39" s="214"/>
      <c r="Q39" s="214"/>
      <c r="R39" s="214"/>
      <c r="S39" s="215" t="s">
        <v>28</v>
      </c>
    </row>
    <row r="40" spans="1:19" ht="33" customHeight="1">
      <c r="A40" s="218"/>
      <c r="B40" s="213"/>
      <c r="C40" s="142" t="s">
        <v>49</v>
      </c>
      <c r="D40" s="142" t="s">
        <v>50</v>
      </c>
      <c r="E40" s="142" t="s">
        <v>19</v>
      </c>
      <c r="F40" s="143" t="s">
        <v>46</v>
      </c>
      <c r="G40" s="144" t="s">
        <v>22</v>
      </c>
      <c r="H40" s="200"/>
      <c r="I40" s="201"/>
      <c r="J40" s="201"/>
      <c r="K40" s="201"/>
      <c r="L40" s="201"/>
      <c r="M40" s="202"/>
      <c r="N40" s="142" t="s">
        <v>49</v>
      </c>
      <c r="O40" s="142" t="s">
        <v>50</v>
      </c>
      <c r="P40" s="142" t="s">
        <v>19</v>
      </c>
      <c r="Q40" s="143" t="s">
        <v>46</v>
      </c>
      <c r="R40" s="144" t="s">
        <v>22</v>
      </c>
      <c r="S40" s="216"/>
    </row>
    <row r="41" spans="1:19" ht="15.75">
      <c r="A41" s="146"/>
      <c r="B41" s="145"/>
      <c r="C41" s="145"/>
      <c r="D41" s="145"/>
      <c r="E41" s="145"/>
      <c r="F41" s="145"/>
      <c r="G41" s="145"/>
      <c r="H41" s="203"/>
      <c r="I41" s="203"/>
      <c r="J41" s="203"/>
      <c r="K41" s="203"/>
      <c r="L41" s="203"/>
      <c r="M41" s="203"/>
      <c r="N41" s="145"/>
      <c r="O41" s="145"/>
      <c r="P41" s="145"/>
      <c r="Q41" s="145"/>
      <c r="R41" s="145"/>
      <c r="S41" s="147"/>
    </row>
    <row r="42" spans="1:19" ht="15.75">
      <c r="A42" s="148"/>
      <c r="B42" s="30"/>
      <c r="C42" s="30"/>
      <c r="D42" s="30"/>
      <c r="E42" s="30"/>
      <c r="F42" s="30"/>
      <c r="G42" s="30"/>
      <c r="H42" s="204"/>
      <c r="I42" s="204"/>
      <c r="J42" s="204"/>
      <c r="K42" s="204"/>
      <c r="L42" s="204"/>
      <c r="M42" s="204"/>
      <c r="N42" s="30"/>
      <c r="O42" s="30"/>
      <c r="P42" s="30"/>
      <c r="Q42" s="30"/>
      <c r="R42" s="30"/>
      <c r="S42" s="122"/>
    </row>
    <row r="43" spans="1:19" ht="15.75">
      <c r="A43" s="149"/>
      <c r="B43" s="31"/>
      <c r="C43" s="31"/>
      <c r="D43" s="31"/>
      <c r="E43" s="31"/>
      <c r="F43" s="31"/>
      <c r="G43" s="31"/>
      <c r="H43" s="193"/>
      <c r="I43" s="193"/>
      <c r="J43" s="193"/>
      <c r="K43" s="193"/>
      <c r="L43" s="193"/>
      <c r="M43" s="193"/>
      <c r="N43" s="31"/>
      <c r="O43" s="31"/>
      <c r="P43" s="31"/>
      <c r="Q43" s="31"/>
      <c r="R43" s="31"/>
      <c r="S43" s="124"/>
    </row>
    <row r="44" spans="1:19" ht="15.75">
      <c r="A44" s="148"/>
      <c r="B44" s="30"/>
      <c r="C44" s="30"/>
      <c r="D44" s="30"/>
      <c r="E44" s="30"/>
      <c r="F44" s="30"/>
      <c r="G44" s="30"/>
      <c r="H44" s="205"/>
      <c r="I44" s="205"/>
      <c r="J44" s="205"/>
      <c r="K44" s="205"/>
      <c r="L44" s="205"/>
      <c r="M44" s="205"/>
      <c r="N44" s="30"/>
      <c r="O44" s="30"/>
      <c r="P44" s="30"/>
      <c r="Q44" s="30"/>
      <c r="R44" s="30"/>
      <c r="S44" s="122"/>
    </row>
    <row r="45" spans="1:19" ht="15.75">
      <c r="A45" s="149"/>
      <c r="B45" s="31"/>
      <c r="C45" s="31"/>
      <c r="D45" s="31"/>
      <c r="E45" s="31"/>
      <c r="F45" s="31"/>
      <c r="G45" s="31"/>
      <c r="H45" s="193"/>
      <c r="I45" s="193"/>
      <c r="J45" s="193"/>
      <c r="K45" s="193"/>
      <c r="L45" s="193"/>
      <c r="M45" s="193"/>
      <c r="N45" s="31"/>
      <c r="O45" s="31"/>
      <c r="P45" s="31"/>
      <c r="Q45" s="31"/>
      <c r="R45" s="31"/>
      <c r="S45" s="124"/>
    </row>
    <row r="46" spans="1:19" ht="15.75">
      <c r="A46" s="148"/>
      <c r="B46" s="30"/>
      <c r="C46" s="30"/>
      <c r="D46" s="30"/>
      <c r="E46" s="30"/>
      <c r="F46" s="30"/>
      <c r="G46" s="30"/>
      <c r="H46" s="205"/>
      <c r="I46" s="205"/>
      <c r="J46" s="205"/>
      <c r="K46" s="205"/>
      <c r="L46" s="205"/>
      <c r="M46" s="205"/>
      <c r="N46" s="30"/>
      <c r="O46" s="30"/>
      <c r="P46" s="30"/>
      <c r="Q46" s="30"/>
      <c r="R46" s="30"/>
      <c r="S46" s="122"/>
    </row>
    <row r="47" spans="1:19" ht="15.75">
      <c r="A47" s="149"/>
      <c r="B47" s="31"/>
      <c r="C47" s="31"/>
      <c r="D47" s="31"/>
      <c r="E47" s="31"/>
      <c r="F47" s="31"/>
      <c r="G47" s="31"/>
      <c r="H47" s="193"/>
      <c r="I47" s="193"/>
      <c r="J47" s="193"/>
      <c r="K47" s="193"/>
      <c r="L47" s="193"/>
      <c r="M47" s="193"/>
      <c r="N47" s="31"/>
      <c r="O47" s="31"/>
      <c r="P47" s="31"/>
      <c r="Q47" s="31"/>
      <c r="R47" s="31"/>
      <c r="S47" s="124"/>
    </row>
    <row r="48" spans="1:19" ht="16.5" thickBot="1">
      <c r="A48" s="150"/>
      <c r="B48" s="78"/>
      <c r="C48" s="78"/>
      <c r="D48" s="78"/>
      <c r="E48" s="78"/>
      <c r="F48" s="78"/>
      <c r="G48" s="78"/>
      <c r="H48" s="194"/>
      <c r="I48" s="194"/>
      <c r="J48" s="194"/>
      <c r="K48" s="194"/>
      <c r="L48" s="194"/>
      <c r="M48" s="194"/>
      <c r="N48" s="78"/>
      <c r="O48" s="78"/>
      <c r="P48" s="78"/>
      <c r="Q48" s="78"/>
      <c r="R48" s="78"/>
      <c r="S48" s="151"/>
    </row>
    <row r="49" ht="7.5" customHeight="1"/>
    <row r="50" spans="1:19" ht="15.75">
      <c r="A50" s="153">
        <f>'Membrane Filtration Unit 1'!A58</f>
        <v>44166</v>
      </c>
      <c r="S50" s="14" t="str">
        <f>'Membrane Filtration Unit 1'!O58</f>
        <v>FORM  542-8109</v>
      </c>
    </row>
  </sheetData>
  <sheetProtection/>
  <mergeCells count="38">
    <mergeCell ref="A7:S7"/>
    <mergeCell ref="C14:M15"/>
    <mergeCell ref="B39:B40"/>
    <mergeCell ref="N39:R39"/>
    <mergeCell ref="S39:S40"/>
    <mergeCell ref="A39:A40"/>
    <mergeCell ref="A14:A15"/>
    <mergeCell ref="S14:S15"/>
    <mergeCell ref="B14:B15"/>
    <mergeCell ref="N14:R14"/>
    <mergeCell ref="C22:M22"/>
    <mergeCell ref="C23:M23"/>
    <mergeCell ref="A1:S1"/>
    <mergeCell ref="A2:S2"/>
    <mergeCell ref="A3:S3"/>
    <mergeCell ref="R4:S4"/>
    <mergeCell ref="R5:S5"/>
    <mergeCell ref="R6:S6"/>
    <mergeCell ref="C5:I5"/>
    <mergeCell ref="A13:S13"/>
    <mergeCell ref="C16:M16"/>
    <mergeCell ref="C17:M17"/>
    <mergeCell ref="C18:M18"/>
    <mergeCell ref="C19:M19"/>
    <mergeCell ref="H45:M45"/>
    <mergeCell ref="H46:M46"/>
    <mergeCell ref="A25:S25"/>
    <mergeCell ref="A38:S38"/>
    <mergeCell ref="C20:M20"/>
    <mergeCell ref="C21:M21"/>
    <mergeCell ref="H47:M47"/>
    <mergeCell ref="H48:M48"/>
    <mergeCell ref="C39:G39"/>
    <mergeCell ref="H39:M40"/>
    <mergeCell ref="H41:M41"/>
    <mergeCell ref="H42:M42"/>
    <mergeCell ref="H43:M43"/>
    <mergeCell ref="H44:M44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Deparment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Conroy, Colleen [DNR]</cp:lastModifiedBy>
  <cp:lastPrinted>2012-08-07T14:49:38Z</cp:lastPrinted>
  <dcterms:created xsi:type="dcterms:W3CDTF">2011-09-13T19:00:52Z</dcterms:created>
  <dcterms:modified xsi:type="dcterms:W3CDTF">2020-12-17T19:52:38Z</dcterms:modified>
  <cp:category/>
  <cp:version/>
  <cp:contentType/>
  <cp:contentStatus/>
</cp:coreProperties>
</file>